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<sst xmlns="http://schemas.openxmlformats.org/spreadsheetml/2006/main" count="133" uniqueCount="105">
  <si>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</si>
  <si>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</si>
  <si>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</si>
  <si>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</si>
  <si>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</si>
  <si>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</si>
  <si>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</si>
  <si>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</si>
  <si>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</si>
  <si>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</si>
  <si>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</si>
  <si>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</si>
  <si>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</si>
  <si>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</si>
  <si>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</si>
  <si>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</si>
  <si>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</si>
  <si>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</si>
  <si>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</si>
  <si>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</si>
  <si>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</si>
  <si>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</si>
  <si>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</si>
  <si>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</si>
  <si>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</si>
  <si>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</si>
  <si>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</si>
  <si>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</si>
  <si>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</si>
  <si>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</si>
  <si>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</si>
  <si>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</si>
  <si>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</si>
  <si>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</si>
  <si>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</si>
  <si>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</si>
  <si>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</si>
  <si>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</si>
  <si>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</si>
  <si>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</si>
  <si>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</si>
  <si>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</si>
  <si>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</si>
  <si>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</si>
  <si>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</si>
  <si>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</si>
  <si>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</si>
  <si>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</si>
  <si>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</si>
  <si>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</si>
  <si>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</si>
  <si>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</si>
  <si>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</si>
  <si>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</si>
  <si>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</si>
  <si>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</si>
  <si>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</si>
  <si>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</si>
  <si>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</si>
  <si>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</si>
  <si>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</si>
  <si>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</si>
  <si>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</si>
  <si>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</si>
  <si>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</si>
  <si>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</si>
  <si>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</si>
  <si>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</si>
  <si>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</si>
  <si>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</si>
  <si>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</si>
  <si>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</si>
  <si>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</si>
  <si>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</si>
  <si>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</si>
  <si>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</si>
  <si>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</si>
  <si>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</si>
  <si>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</si>
  <si>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</si>
  <si>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</si>
  <si>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</si>
  <si>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</si>
  <si>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</si>
  <si>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</si>
  <si>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</si>
  <si>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</si>
  <si>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</si>
  <si>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</si>
  <si>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</si>
  <si>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</si>
  <si>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</si>
  <si>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</si>
  <si>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</si>
  <si>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</si>
  <si>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 xml:space="preserve">Държ. съдебен изпълнител: Златка Николова </t>
  </si>
  <si>
    <t xml:space="preserve">Адм. секретар: Янка Борисова </t>
  </si>
  <si>
    <t xml:space="preserve">                               Съставил: Цветелина Стефанова</t>
  </si>
  <si>
    <t>гр.Левски</t>
  </si>
  <si>
    <t xml:space="preserve">                               Тел.: 0650/8 62 49</t>
  </si>
  <si>
    <t>Град: Левски</t>
  </si>
  <si>
    <t>ІV. ИЗПЪЛНЕНИЕ НА ОБЕЗПЕЧИТЕЛНИ МЕРКИ</t>
  </si>
  <si>
    <t>ОБЩО /ш. 1000 = 1100 + 1200 + 1300 + 1400 + 1500/</t>
  </si>
  <si>
    <t>08.01.2013 г.</t>
  </si>
  <si>
    <t>ЗА ДЕЙНОСТТА НА  ДЪРЖАВНИТЕ СЪДЕБНИ  ИЗПЪЛНИТЕЛИ В РАЙОННИТЕ СЪДИЛИЩА ПРЕЗ  цялата 2012 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</si>
</sst>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workbookViewId="0" topLeftCell="A13">
      <selection activeCell="H25" sqref="H25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98</v>
      </c>
      <c r="B3" s="34"/>
      <c r="C3" s="35">
        <v>2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77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104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80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1511</v>
      </c>
      <c r="D20" s="65">
        <f aca="true" t="shared" si="0" ref="D20:R20">SUM(D21+D24+D28+D33+D34)</f>
        <v>108</v>
      </c>
      <c r="E20" s="65">
        <f t="shared" si="0"/>
        <v>1619</v>
      </c>
      <c r="F20" s="65">
        <f t="shared" si="0"/>
        <v>34</v>
      </c>
      <c r="G20" s="65">
        <f t="shared" si="0"/>
        <v>555</v>
      </c>
      <c r="H20" s="65">
        <f t="shared" si="0"/>
        <v>1</v>
      </c>
      <c r="I20" s="65">
        <f>E20-SUM(F20:H20)</f>
        <v>1029</v>
      </c>
      <c r="J20" s="65">
        <f t="shared" si="0"/>
        <v>3</v>
      </c>
      <c r="K20" s="65">
        <f t="shared" si="0"/>
        <v>4</v>
      </c>
      <c r="L20" s="65">
        <f t="shared" si="0"/>
        <v>1</v>
      </c>
      <c r="M20" s="65">
        <f t="shared" si="0"/>
        <v>0</v>
      </c>
      <c r="N20" s="65">
        <f t="shared" si="0"/>
        <v>49</v>
      </c>
      <c r="O20" s="65">
        <f t="shared" si="0"/>
        <v>2</v>
      </c>
      <c r="P20" s="65">
        <f t="shared" si="0"/>
        <v>0</v>
      </c>
      <c r="Q20" s="65">
        <f t="shared" si="0"/>
        <v>3375</v>
      </c>
      <c r="R20" s="65">
        <f t="shared" si="0"/>
        <v>3202</v>
      </c>
    </row>
    <row r="21" spans="1:18" ht="26.25" customHeight="1">
      <c r="A21" s="66" t="s">
        <v>28</v>
      </c>
      <c r="B21" s="64" t="s">
        <v>6</v>
      </c>
      <c r="C21" s="65">
        <f>SUM(C22+C23)</f>
        <v>229</v>
      </c>
      <c r="D21" s="65">
        <f aca="true" t="shared" si="1" ref="D21:R21">SUM(D22+D23)</f>
        <v>25</v>
      </c>
      <c r="E21" s="65">
        <f t="shared" si="1"/>
        <v>254</v>
      </c>
      <c r="F21" s="65">
        <f t="shared" si="1"/>
        <v>2</v>
      </c>
      <c r="G21" s="65">
        <f t="shared" si="1"/>
        <v>173</v>
      </c>
      <c r="H21" s="65">
        <f t="shared" si="1"/>
        <v>0</v>
      </c>
      <c r="I21" s="65">
        <f aca="true" t="shared" si="2" ref="I21:I34">E21-SUM(F21:H21)</f>
        <v>79</v>
      </c>
      <c r="J21" s="65">
        <f t="shared" si="1"/>
        <v>1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5</v>
      </c>
      <c r="O21" s="65">
        <f t="shared" si="1"/>
        <v>0</v>
      </c>
      <c r="P21" s="65">
        <f t="shared" si="1"/>
        <v>0</v>
      </c>
      <c r="Q21" s="65">
        <f t="shared" si="1"/>
        <v>195</v>
      </c>
      <c r="R21" s="65">
        <f t="shared" si="1"/>
        <v>161</v>
      </c>
    </row>
    <row r="22" spans="1:18" ht="26.25" customHeight="1">
      <c r="A22" s="66" t="s">
        <v>79</v>
      </c>
      <c r="B22" s="64" t="s">
        <v>7</v>
      </c>
      <c r="C22" s="31">
        <v>118</v>
      </c>
      <c r="D22" s="31">
        <v>0</v>
      </c>
      <c r="E22" s="65">
        <f>SUM(C22+D22)</f>
        <v>118</v>
      </c>
      <c r="F22" s="31">
        <v>0</v>
      </c>
      <c r="G22" s="31">
        <v>118</v>
      </c>
      <c r="H22" s="31">
        <v>0</v>
      </c>
      <c r="I22" s="65">
        <f t="shared" si="2"/>
        <v>0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111</v>
      </c>
      <c r="R22" s="32">
        <v>93</v>
      </c>
    </row>
    <row r="23" spans="1:18" ht="26.25" customHeight="1">
      <c r="A23" s="66" t="s">
        <v>29</v>
      </c>
      <c r="B23" s="64" t="s">
        <v>8</v>
      </c>
      <c r="C23" s="31">
        <v>111</v>
      </c>
      <c r="D23" s="31">
        <v>25</v>
      </c>
      <c r="E23" s="65">
        <f>SUM(C23+D23)</f>
        <v>136</v>
      </c>
      <c r="F23" s="31">
        <v>2</v>
      </c>
      <c r="G23" s="31">
        <v>55</v>
      </c>
      <c r="H23" s="31">
        <v>0</v>
      </c>
      <c r="I23" s="65">
        <f t="shared" si="2"/>
        <v>79</v>
      </c>
      <c r="J23" s="31">
        <v>1</v>
      </c>
      <c r="K23" s="31">
        <v>0</v>
      </c>
      <c r="L23" s="32">
        <v>0</v>
      </c>
      <c r="M23" s="32">
        <v>0</v>
      </c>
      <c r="N23" s="32">
        <v>5</v>
      </c>
      <c r="O23" s="32">
        <v>0</v>
      </c>
      <c r="P23" s="32">
        <v>0</v>
      </c>
      <c r="Q23" s="32">
        <v>84</v>
      </c>
      <c r="R23" s="32">
        <v>68</v>
      </c>
    </row>
    <row r="24" spans="1:18" ht="27" customHeight="1">
      <c r="A24" s="66" t="s">
        <v>81</v>
      </c>
      <c r="B24" s="64" t="s">
        <v>9</v>
      </c>
      <c r="C24" s="65">
        <f>SUM(C25:C27)</f>
        <v>305</v>
      </c>
      <c r="D24" s="65">
        <f aca="true" t="shared" si="3" ref="D24:R24">SUM(D25:D27)</f>
        <v>21</v>
      </c>
      <c r="E24" s="65">
        <f t="shared" si="3"/>
        <v>326</v>
      </c>
      <c r="F24" s="65">
        <f t="shared" si="3"/>
        <v>8</v>
      </c>
      <c r="G24" s="65">
        <f t="shared" si="3"/>
        <v>85</v>
      </c>
      <c r="H24" s="65">
        <f t="shared" si="3"/>
        <v>0</v>
      </c>
      <c r="I24" s="65">
        <f t="shared" si="2"/>
        <v>233</v>
      </c>
      <c r="J24" s="65">
        <f t="shared" si="3"/>
        <v>2</v>
      </c>
      <c r="K24" s="65">
        <f t="shared" si="3"/>
        <v>1</v>
      </c>
      <c r="L24" s="65">
        <f t="shared" si="3"/>
        <v>1</v>
      </c>
      <c r="M24" s="65">
        <f t="shared" si="3"/>
        <v>0</v>
      </c>
      <c r="N24" s="65">
        <f t="shared" si="3"/>
        <v>18</v>
      </c>
      <c r="O24" s="65">
        <f t="shared" si="3"/>
        <v>1</v>
      </c>
      <c r="P24" s="65">
        <f t="shared" si="3"/>
        <v>0</v>
      </c>
      <c r="Q24" s="65">
        <f t="shared" si="3"/>
        <v>383</v>
      </c>
      <c r="R24" s="65">
        <f t="shared" si="3"/>
        <v>362</v>
      </c>
    </row>
    <row r="25" spans="1:18" ht="27" customHeight="1">
      <c r="A25" s="66" t="s">
        <v>73</v>
      </c>
      <c r="B25" s="64" t="s">
        <v>20</v>
      </c>
      <c r="C25" s="31">
        <v>49</v>
      </c>
      <c r="D25" s="31">
        <v>11</v>
      </c>
      <c r="E25" s="65">
        <f>SUM(C25+D25)</f>
        <v>60</v>
      </c>
      <c r="F25" s="31">
        <v>1</v>
      </c>
      <c r="G25" s="31">
        <v>15</v>
      </c>
      <c r="H25" s="31">
        <v>0</v>
      </c>
      <c r="I25" s="65">
        <f t="shared" si="2"/>
        <v>44</v>
      </c>
      <c r="J25" s="31">
        <v>2</v>
      </c>
      <c r="K25" s="31">
        <v>0</v>
      </c>
      <c r="L25" s="32">
        <v>0</v>
      </c>
      <c r="M25" s="32">
        <v>0</v>
      </c>
      <c r="N25" s="32">
        <v>4</v>
      </c>
      <c r="O25" s="32">
        <v>0</v>
      </c>
      <c r="P25" s="32">
        <v>0</v>
      </c>
      <c r="Q25" s="32">
        <v>118</v>
      </c>
      <c r="R25" s="32">
        <v>107</v>
      </c>
    </row>
    <row r="26" spans="1:18" ht="27" customHeight="1">
      <c r="A26" s="63" t="s">
        <v>30</v>
      </c>
      <c r="B26" s="64" t="s">
        <v>10</v>
      </c>
      <c r="C26" s="31">
        <v>8</v>
      </c>
      <c r="D26" s="31">
        <v>0</v>
      </c>
      <c r="E26" s="65">
        <f>SUM(C26+D26)</f>
        <v>8</v>
      </c>
      <c r="F26" s="31">
        <v>2</v>
      </c>
      <c r="G26" s="31">
        <v>3</v>
      </c>
      <c r="H26" s="31">
        <v>0</v>
      </c>
      <c r="I26" s="65">
        <f t="shared" si="2"/>
        <v>3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17</v>
      </c>
      <c r="R26" s="32">
        <v>15</v>
      </c>
    </row>
    <row r="27" spans="1:18" ht="27" customHeight="1">
      <c r="A27" s="63" t="s">
        <v>35</v>
      </c>
      <c r="B27" s="64" t="s">
        <v>36</v>
      </c>
      <c r="C27" s="31">
        <v>248</v>
      </c>
      <c r="D27" s="31">
        <v>10</v>
      </c>
      <c r="E27" s="65">
        <f aca="true" t="shared" si="4" ref="E27:E34">SUM(C27+D27)</f>
        <v>258</v>
      </c>
      <c r="F27" s="31">
        <v>5</v>
      </c>
      <c r="G27" s="31">
        <v>67</v>
      </c>
      <c r="H27" s="31">
        <v>0</v>
      </c>
      <c r="I27" s="65">
        <f t="shared" si="2"/>
        <v>186</v>
      </c>
      <c r="J27" s="31">
        <v>0</v>
      </c>
      <c r="K27" s="31">
        <v>1</v>
      </c>
      <c r="L27" s="32">
        <v>1</v>
      </c>
      <c r="M27" s="32">
        <v>0</v>
      </c>
      <c r="N27" s="32">
        <v>14</v>
      </c>
      <c r="O27" s="32">
        <v>1</v>
      </c>
      <c r="P27" s="32">
        <v>0</v>
      </c>
      <c r="Q27" s="32">
        <v>248</v>
      </c>
      <c r="R27" s="32">
        <v>240</v>
      </c>
    </row>
    <row r="28" spans="1:18" ht="26.25" customHeight="1">
      <c r="A28" s="66" t="s">
        <v>52</v>
      </c>
      <c r="B28" s="64" t="s">
        <v>11</v>
      </c>
      <c r="C28" s="65">
        <f>SUM(C29:C32)</f>
        <v>935</v>
      </c>
      <c r="D28" s="65">
        <f aca="true" t="shared" si="5" ref="D28:R28">SUM(D29:D32)</f>
        <v>60</v>
      </c>
      <c r="E28" s="65">
        <f t="shared" si="5"/>
        <v>995</v>
      </c>
      <c r="F28" s="65">
        <f t="shared" si="5"/>
        <v>23</v>
      </c>
      <c r="G28" s="65">
        <f t="shared" si="5"/>
        <v>267</v>
      </c>
      <c r="H28" s="65">
        <f t="shared" si="5"/>
        <v>1</v>
      </c>
      <c r="I28" s="65">
        <f t="shared" si="2"/>
        <v>704</v>
      </c>
      <c r="J28" s="65">
        <f t="shared" si="5"/>
        <v>0</v>
      </c>
      <c r="K28" s="65">
        <f t="shared" si="5"/>
        <v>3</v>
      </c>
      <c r="L28" s="65">
        <f t="shared" si="5"/>
        <v>0</v>
      </c>
      <c r="M28" s="65">
        <f t="shared" si="5"/>
        <v>0</v>
      </c>
      <c r="N28" s="65">
        <f t="shared" si="5"/>
        <v>25</v>
      </c>
      <c r="O28" s="65">
        <f t="shared" si="5"/>
        <v>1</v>
      </c>
      <c r="P28" s="65">
        <f t="shared" si="5"/>
        <v>0</v>
      </c>
      <c r="Q28" s="65">
        <f t="shared" si="5"/>
        <v>2724</v>
      </c>
      <c r="R28" s="65">
        <f t="shared" si="5"/>
        <v>2610</v>
      </c>
    </row>
    <row r="29" spans="1:18" ht="27" customHeight="1">
      <c r="A29" s="66" t="s">
        <v>31</v>
      </c>
      <c r="B29" s="64" t="s">
        <v>12</v>
      </c>
      <c r="C29" s="31">
        <v>447</v>
      </c>
      <c r="D29" s="31">
        <v>31</v>
      </c>
      <c r="E29" s="65">
        <f t="shared" si="4"/>
        <v>478</v>
      </c>
      <c r="F29" s="31">
        <v>7</v>
      </c>
      <c r="G29" s="31">
        <v>174</v>
      </c>
      <c r="H29" s="31">
        <v>0</v>
      </c>
      <c r="I29" s="65">
        <f t="shared" si="2"/>
        <v>297</v>
      </c>
      <c r="J29" s="31">
        <v>0</v>
      </c>
      <c r="K29" s="31">
        <v>0</v>
      </c>
      <c r="L29" s="32">
        <v>0</v>
      </c>
      <c r="M29" s="32">
        <v>0</v>
      </c>
      <c r="N29" s="32">
        <v>6</v>
      </c>
      <c r="O29" s="32">
        <v>0</v>
      </c>
      <c r="P29" s="32">
        <v>0</v>
      </c>
      <c r="Q29" s="32">
        <v>1955</v>
      </c>
      <c r="R29" s="32">
        <v>1876</v>
      </c>
    </row>
    <row r="30" spans="1:18" ht="27" customHeight="1">
      <c r="A30" s="63" t="s">
        <v>32</v>
      </c>
      <c r="B30" s="64" t="s">
        <v>13</v>
      </c>
      <c r="C30" s="31">
        <v>147</v>
      </c>
      <c r="D30" s="31">
        <v>3</v>
      </c>
      <c r="E30" s="65">
        <f t="shared" si="4"/>
        <v>150</v>
      </c>
      <c r="F30" s="31">
        <v>2</v>
      </c>
      <c r="G30" s="31">
        <v>21</v>
      </c>
      <c r="H30" s="31">
        <v>0</v>
      </c>
      <c r="I30" s="65">
        <f t="shared" si="2"/>
        <v>127</v>
      </c>
      <c r="J30" s="31">
        <v>0</v>
      </c>
      <c r="K30" s="31">
        <v>0</v>
      </c>
      <c r="L30" s="32">
        <v>0</v>
      </c>
      <c r="M30" s="32">
        <v>0</v>
      </c>
      <c r="N30" s="32">
        <v>1</v>
      </c>
      <c r="O30" s="32">
        <v>0</v>
      </c>
      <c r="P30" s="32">
        <v>0</v>
      </c>
      <c r="Q30" s="32">
        <v>107</v>
      </c>
      <c r="R30" s="32">
        <v>103</v>
      </c>
    </row>
    <row r="31" spans="1:18" ht="27" customHeight="1">
      <c r="A31" s="63" t="s">
        <v>37</v>
      </c>
      <c r="B31" s="64" t="s">
        <v>14</v>
      </c>
      <c r="C31" s="31">
        <v>12</v>
      </c>
      <c r="D31" s="31">
        <v>2</v>
      </c>
      <c r="E31" s="65">
        <f t="shared" si="4"/>
        <v>14</v>
      </c>
      <c r="F31" s="31">
        <v>0</v>
      </c>
      <c r="G31" s="31">
        <v>2</v>
      </c>
      <c r="H31" s="31">
        <v>0</v>
      </c>
      <c r="I31" s="65">
        <f t="shared" si="2"/>
        <v>12</v>
      </c>
      <c r="J31" s="31">
        <v>0</v>
      </c>
      <c r="K31" s="31">
        <v>0</v>
      </c>
      <c r="L31" s="32">
        <v>0</v>
      </c>
      <c r="M31" s="32">
        <v>0</v>
      </c>
      <c r="N31" s="32">
        <v>1</v>
      </c>
      <c r="O31" s="32">
        <v>0</v>
      </c>
      <c r="P31" s="32">
        <v>0</v>
      </c>
      <c r="Q31" s="32">
        <v>11</v>
      </c>
      <c r="R31" s="32">
        <v>9</v>
      </c>
    </row>
    <row r="32" spans="1:18" ht="27" customHeight="1">
      <c r="A32" s="63" t="s">
        <v>38</v>
      </c>
      <c r="B32" s="64" t="s">
        <v>39</v>
      </c>
      <c r="C32" s="31">
        <v>329</v>
      </c>
      <c r="D32" s="31">
        <v>24</v>
      </c>
      <c r="E32" s="65">
        <f t="shared" si="4"/>
        <v>353</v>
      </c>
      <c r="F32" s="31">
        <v>14</v>
      </c>
      <c r="G32" s="31">
        <v>70</v>
      </c>
      <c r="H32" s="31">
        <v>1</v>
      </c>
      <c r="I32" s="65">
        <f t="shared" si="2"/>
        <v>268</v>
      </c>
      <c r="J32" s="31">
        <v>0</v>
      </c>
      <c r="K32" s="31">
        <v>3</v>
      </c>
      <c r="L32" s="32">
        <v>0</v>
      </c>
      <c r="M32" s="32">
        <v>0</v>
      </c>
      <c r="N32" s="32">
        <v>17</v>
      </c>
      <c r="O32" s="32">
        <v>1</v>
      </c>
      <c r="P32" s="32">
        <v>0</v>
      </c>
      <c r="Q32" s="32">
        <v>651</v>
      </c>
      <c r="R32" s="32">
        <v>622</v>
      </c>
    </row>
    <row r="33" spans="1:18" ht="26.25" customHeight="1">
      <c r="A33" s="66" t="s">
        <v>33</v>
      </c>
      <c r="B33" s="64" t="s">
        <v>15</v>
      </c>
      <c r="C33" s="31">
        <v>1</v>
      </c>
      <c r="D33" s="31">
        <v>0</v>
      </c>
      <c r="E33" s="65">
        <f t="shared" si="4"/>
        <v>1</v>
      </c>
      <c r="F33" s="31">
        <v>0</v>
      </c>
      <c r="G33" s="31">
        <v>0</v>
      </c>
      <c r="H33" s="31">
        <v>0</v>
      </c>
      <c r="I33" s="65">
        <f t="shared" si="2"/>
        <v>1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41</v>
      </c>
      <c r="D34" s="31">
        <v>2</v>
      </c>
      <c r="E34" s="65">
        <f t="shared" si="4"/>
        <v>43</v>
      </c>
      <c r="F34" s="31">
        <v>1</v>
      </c>
      <c r="G34" s="31">
        <v>30</v>
      </c>
      <c r="H34" s="31">
        <v>0</v>
      </c>
      <c r="I34" s="65">
        <f t="shared" si="2"/>
        <v>12</v>
      </c>
      <c r="J34" s="31">
        <v>0</v>
      </c>
      <c r="K34" s="31">
        <v>0</v>
      </c>
      <c r="L34" s="32">
        <v>0</v>
      </c>
      <c r="M34" s="32">
        <v>0</v>
      </c>
      <c r="N34" s="32">
        <v>1</v>
      </c>
      <c r="O34" s="32">
        <v>0</v>
      </c>
      <c r="P34" s="32">
        <v>0</v>
      </c>
      <c r="Q34" s="32">
        <v>73</v>
      </c>
      <c r="R34" s="32">
        <v>69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SheetLayoutView="75" workbookViewId="0" topLeftCell="C13">
      <selection activeCell="F21" sqref="F21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83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84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85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86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102</v>
      </c>
      <c r="B14" s="23" t="s">
        <v>5</v>
      </c>
      <c r="C14" s="28">
        <f aca="true" t="shared" si="0" ref="C14:N14">SUM(C15+C18+C22+C27+C28)</f>
        <v>9695105</v>
      </c>
      <c r="D14" s="28">
        <f t="shared" si="0"/>
        <v>205631</v>
      </c>
      <c r="E14" s="28">
        <f t="shared" si="0"/>
        <v>9900736</v>
      </c>
      <c r="F14" s="28">
        <f t="shared" si="0"/>
        <v>166884</v>
      </c>
      <c r="G14" s="28">
        <f t="shared" si="0"/>
        <v>4798</v>
      </c>
      <c r="H14" s="28">
        <f t="shared" si="0"/>
        <v>1501</v>
      </c>
      <c r="I14" s="28">
        <f t="shared" si="0"/>
        <v>6855</v>
      </c>
      <c r="J14" s="28">
        <f t="shared" si="0"/>
        <v>648</v>
      </c>
      <c r="K14" s="28">
        <f t="shared" si="0"/>
        <v>153082</v>
      </c>
      <c r="L14" s="28">
        <f t="shared" si="0"/>
        <v>4663</v>
      </c>
      <c r="M14" s="28">
        <f t="shared" si="0"/>
        <v>1253585</v>
      </c>
      <c r="N14" s="28">
        <f t="shared" si="0"/>
        <v>8494069</v>
      </c>
      <c r="O14" s="1"/>
      <c r="P14" s="1"/>
      <c r="Q14" s="1"/>
      <c r="R14" s="1"/>
      <c r="S14" s="1"/>
      <c r="T14" s="1"/>
    </row>
    <row r="15" spans="1:14" ht="25.5">
      <c r="A15" s="20" t="s">
        <v>90</v>
      </c>
      <c r="B15" s="23" t="s">
        <v>6</v>
      </c>
      <c r="C15" s="28">
        <f>SUM(C16+C17)</f>
        <v>1277972</v>
      </c>
      <c r="D15" s="28">
        <f aca="true" t="shared" si="1" ref="D15:M15">SUM(D16+D17)</f>
        <v>4164</v>
      </c>
      <c r="E15" s="28">
        <f t="shared" si="1"/>
        <v>1282136</v>
      </c>
      <c r="F15" s="28">
        <f t="shared" si="1"/>
        <v>571</v>
      </c>
      <c r="G15" s="28">
        <f t="shared" si="1"/>
        <v>0</v>
      </c>
      <c r="H15" s="28">
        <f t="shared" si="1"/>
        <v>110</v>
      </c>
      <c r="I15" s="28">
        <f t="shared" si="1"/>
        <v>74</v>
      </c>
      <c r="J15" s="28">
        <f t="shared" si="1"/>
        <v>16</v>
      </c>
      <c r="K15" s="28">
        <f t="shared" si="1"/>
        <v>371</v>
      </c>
      <c r="L15" s="28">
        <f t="shared" si="1"/>
        <v>394</v>
      </c>
      <c r="M15" s="28">
        <f t="shared" si="1"/>
        <v>30908</v>
      </c>
      <c r="N15" s="28">
        <f>SUM(N16+N17)</f>
        <v>1250857</v>
      </c>
    </row>
    <row r="16" spans="1:14" ht="26.25" customHeight="1">
      <c r="A16" s="20" t="s">
        <v>91</v>
      </c>
      <c r="B16" s="23" t="s">
        <v>7</v>
      </c>
      <c r="C16" s="30">
        <v>27078</v>
      </c>
      <c r="D16" s="30">
        <v>0</v>
      </c>
      <c r="E16" s="29">
        <f aca="true" t="shared" si="2" ref="E16:E27">SUM(C16+D16)</f>
        <v>27078</v>
      </c>
      <c r="F16" s="29">
        <f aca="true" t="shared" si="3" ref="F16:F27">SUM(G16:K16)</f>
        <v>73</v>
      </c>
      <c r="G16" s="30">
        <v>0</v>
      </c>
      <c r="H16" s="30">
        <v>0</v>
      </c>
      <c r="I16" s="30">
        <v>19</v>
      </c>
      <c r="J16" s="30">
        <v>0</v>
      </c>
      <c r="K16" s="30">
        <v>54</v>
      </c>
      <c r="L16" s="30">
        <v>0</v>
      </c>
      <c r="M16" s="30">
        <v>27024</v>
      </c>
      <c r="N16" s="28">
        <f>SUM(E16-K16-M16)</f>
        <v>0</v>
      </c>
    </row>
    <row r="17" spans="1:14" ht="13.5">
      <c r="A17" s="20" t="s">
        <v>29</v>
      </c>
      <c r="B17" s="23" t="s">
        <v>8</v>
      </c>
      <c r="C17" s="30">
        <v>1250894</v>
      </c>
      <c r="D17" s="30">
        <v>4164</v>
      </c>
      <c r="E17" s="29">
        <f t="shared" si="2"/>
        <v>1255058</v>
      </c>
      <c r="F17" s="29">
        <f t="shared" si="3"/>
        <v>498</v>
      </c>
      <c r="G17" s="30">
        <v>0</v>
      </c>
      <c r="H17" s="30">
        <v>110</v>
      </c>
      <c r="I17" s="30">
        <v>55</v>
      </c>
      <c r="J17" s="30">
        <v>16</v>
      </c>
      <c r="K17" s="30">
        <v>317</v>
      </c>
      <c r="L17" s="30">
        <v>394</v>
      </c>
      <c r="M17" s="30">
        <v>3884</v>
      </c>
      <c r="N17" s="28">
        <f>SUM(E17-K17-M17)</f>
        <v>1250857</v>
      </c>
    </row>
    <row r="18" spans="1:14" ht="22.5">
      <c r="A18" s="24" t="s">
        <v>89</v>
      </c>
      <c r="B18" s="23" t="s">
        <v>9</v>
      </c>
      <c r="C18" s="28">
        <f>SUM(C19:C21)</f>
        <v>4666915</v>
      </c>
      <c r="D18" s="28">
        <f aca="true" t="shared" si="4" ref="D18:N18">SUM(D19:D21)</f>
        <v>126667</v>
      </c>
      <c r="E18" s="28">
        <f t="shared" si="4"/>
        <v>4793582</v>
      </c>
      <c r="F18" s="28">
        <f t="shared" si="4"/>
        <v>26924</v>
      </c>
      <c r="G18" s="28">
        <f t="shared" si="4"/>
        <v>1278</v>
      </c>
      <c r="H18" s="28">
        <f t="shared" si="4"/>
        <v>47</v>
      </c>
      <c r="I18" s="28">
        <f t="shared" si="4"/>
        <v>518</v>
      </c>
      <c r="J18" s="28">
        <f t="shared" si="4"/>
        <v>180</v>
      </c>
      <c r="K18" s="28">
        <f t="shared" si="4"/>
        <v>24901</v>
      </c>
      <c r="L18" s="28">
        <f t="shared" si="4"/>
        <v>224</v>
      </c>
      <c r="M18" s="28">
        <f t="shared" si="4"/>
        <v>872014</v>
      </c>
      <c r="N18" s="28">
        <f t="shared" si="4"/>
        <v>3896667</v>
      </c>
    </row>
    <row r="19" spans="1:14" ht="26.25" customHeight="1">
      <c r="A19" s="20" t="s">
        <v>92</v>
      </c>
      <c r="B19" s="23" t="s">
        <v>20</v>
      </c>
      <c r="C19" s="30">
        <v>943236</v>
      </c>
      <c r="D19" s="30">
        <v>57108</v>
      </c>
      <c r="E19" s="29">
        <f t="shared" si="2"/>
        <v>1000344</v>
      </c>
      <c r="F19" s="29">
        <f t="shared" si="3"/>
        <v>14672</v>
      </c>
      <c r="G19" s="30">
        <v>860</v>
      </c>
      <c r="H19" s="30">
        <v>0</v>
      </c>
      <c r="I19" s="30">
        <v>318</v>
      </c>
      <c r="J19" s="30">
        <v>0</v>
      </c>
      <c r="K19" s="30">
        <v>13494</v>
      </c>
      <c r="L19" s="30">
        <v>174</v>
      </c>
      <c r="M19" s="30">
        <v>641477</v>
      </c>
      <c r="N19" s="28">
        <f>SUM(E19-K19-M19)</f>
        <v>345373</v>
      </c>
    </row>
    <row r="20" spans="1:14" ht="25.5" customHeight="1">
      <c r="A20" s="19" t="s">
        <v>30</v>
      </c>
      <c r="B20" s="23" t="s">
        <v>10</v>
      </c>
      <c r="C20" s="30">
        <v>140334</v>
      </c>
      <c r="D20" s="30">
        <v>0</v>
      </c>
      <c r="E20" s="29">
        <f t="shared" si="2"/>
        <v>140334</v>
      </c>
      <c r="F20" s="29">
        <f t="shared" si="3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2401</v>
      </c>
      <c r="N20" s="28">
        <f>SUM(E20-K20-M20)</f>
        <v>137933</v>
      </c>
    </row>
    <row r="21" spans="1:14" ht="25.5" customHeight="1">
      <c r="A21" s="19" t="s">
        <v>35</v>
      </c>
      <c r="B21" s="23" t="s">
        <v>36</v>
      </c>
      <c r="C21" s="30">
        <v>3583345</v>
      </c>
      <c r="D21" s="30">
        <v>69559</v>
      </c>
      <c r="E21" s="29">
        <f t="shared" si="2"/>
        <v>3652904</v>
      </c>
      <c r="F21" s="29">
        <f t="shared" si="3"/>
        <v>12252</v>
      </c>
      <c r="G21" s="30">
        <v>418</v>
      </c>
      <c r="H21" s="30">
        <v>47</v>
      </c>
      <c r="I21" s="30">
        <v>200</v>
      </c>
      <c r="J21" s="30">
        <v>180</v>
      </c>
      <c r="K21" s="30">
        <v>11407</v>
      </c>
      <c r="L21" s="30">
        <v>50</v>
      </c>
      <c r="M21" s="30">
        <v>228136</v>
      </c>
      <c r="N21" s="28">
        <f>SUM(E21-K21-M21)</f>
        <v>3413361</v>
      </c>
    </row>
    <row r="22" spans="1:14" ht="26.25" customHeight="1">
      <c r="A22" s="20" t="s">
        <v>52</v>
      </c>
      <c r="B22" s="23" t="s">
        <v>11</v>
      </c>
      <c r="C22" s="28">
        <f>SUM(C23:C26)</f>
        <v>535643</v>
      </c>
      <c r="D22" s="28">
        <f aca="true" t="shared" si="5" ref="D22:M22">SUM(D23:D26)</f>
        <v>74800</v>
      </c>
      <c r="E22" s="28">
        <f t="shared" si="5"/>
        <v>610443</v>
      </c>
      <c r="F22" s="28">
        <f t="shared" si="5"/>
        <v>66793</v>
      </c>
      <c r="G22" s="28">
        <f t="shared" si="5"/>
        <v>3520</v>
      </c>
      <c r="H22" s="28">
        <f t="shared" si="5"/>
        <v>1344</v>
      </c>
      <c r="I22" s="28">
        <f t="shared" si="5"/>
        <v>6263</v>
      </c>
      <c r="J22" s="28">
        <f t="shared" si="5"/>
        <v>452</v>
      </c>
      <c r="K22" s="28">
        <f t="shared" si="5"/>
        <v>55214</v>
      </c>
      <c r="L22" s="28">
        <f t="shared" si="5"/>
        <v>4045</v>
      </c>
      <c r="M22" s="28">
        <f t="shared" si="5"/>
        <v>200047</v>
      </c>
      <c r="N22" s="28">
        <f>SUM(N23:N26)</f>
        <v>355182</v>
      </c>
    </row>
    <row r="23" spans="1:14" ht="26.25" customHeight="1">
      <c r="A23" s="20" t="s">
        <v>93</v>
      </c>
      <c r="B23" s="23" t="s">
        <v>12</v>
      </c>
      <c r="C23" s="30">
        <v>10538</v>
      </c>
      <c r="D23" s="30">
        <v>32010</v>
      </c>
      <c r="E23" s="29">
        <f t="shared" si="2"/>
        <v>42548</v>
      </c>
      <c r="F23" s="29">
        <f t="shared" si="3"/>
        <v>35720</v>
      </c>
      <c r="G23" s="30">
        <v>1961</v>
      </c>
      <c r="H23" s="30">
        <v>865</v>
      </c>
      <c r="I23" s="30">
        <v>1353</v>
      </c>
      <c r="J23" s="30">
        <v>7</v>
      </c>
      <c r="K23" s="30">
        <v>31534</v>
      </c>
      <c r="L23" s="30">
        <v>1255</v>
      </c>
      <c r="M23" s="30">
        <v>2537</v>
      </c>
      <c r="N23" s="28">
        <f aca="true" t="shared" si="6" ref="N23:N28">SUM(E23-K23-M23)</f>
        <v>8477</v>
      </c>
    </row>
    <row r="24" spans="1:14" ht="13.5">
      <c r="A24" s="19" t="s">
        <v>32</v>
      </c>
      <c r="B24" s="23" t="s">
        <v>13</v>
      </c>
      <c r="C24" s="30">
        <v>22366</v>
      </c>
      <c r="D24" s="30">
        <v>3225</v>
      </c>
      <c r="E24" s="29">
        <f t="shared" si="2"/>
        <v>25591</v>
      </c>
      <c r="F24" s="29">
        <f t="shared" si="3"/>
        <v>1209</v>
      </c>
      <c r="G24" s="30">
        <v>124</v>
      </c>
      <c r="H24" s="30">
        <v>30</v>
      </c>
      <c r="I24" s="30">
        <v>170</v>
      </c>
      <c r="J24" s="30">
        <v>0</v>
      </c>
      <c r="K24" s="30">
        <v>885</v>
      </c>
      <c r="L24" s="30">
        <v>0</v>
      </c>
      <c r="M24" s="30">
        <v>15616</v>
      </c>
      <c r="N24" s="28">
        <f t="shared" si="6"/>
        <v>9090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 t="shared" si="6"/>
        <v>0</v>
      </c>
    </row>
    <row r="26" spans="1:14" ht="26.25" customHeight="1">
      <c r="A26" s="19" t="s">
        <v>38</v>
      </c>
      <c r="B26" s="23" t="s">
        <v>39</v>
      </c>
      <c r="C26" s="30">
        <v>502739</v>
      </c>
      <c r="D26" s="30">
        <v>39565</v>
      </c>
      <c r="E26" s="29">
        <f t="shared" si="2"/>
        <v>542304</v>
      </c>
      <c r="F26" s="29">
        <f t="shared" si="3"/>
        <v>29864</v>
      </c>
      <c r="G26" s="30">
        <v>1435</v>
      </c>
      <c r="H26" s="30">
        <v>449</v>
      </c>
      <c r="I26" s="30">
        <v>4740</v>
      </c>
      <c r="J26" s="30">
        <v>445</v>
      </c>
      <c r="K26" s="30">
        <v>22795</v>
      </c>
      <c r="L26" s="30">
        <v>2790</v>
      </c>
      <c r="M26" s="30">
        <v>181894</v>
      </c>
      <c r="N26" s="28">
        <f t="shared" si="6"/>
        <v>337615</v>
      </c>
    </row>
    <row r="27" spans="1:14" ht="26.25" customHeight="1">
      <c r="A27" s="24" t="s">
        <v>33</v>
      </c>
      <c r="B27" s="23" t="s">
        <v>15</v>
      </c>
      <c r="C27" s="30">
        <v>715</v>
      </c>
      <c r="D27" s="30">
        <v>0</v>
      </c>
      <c r="E27" s="29">
        <f t="shared" si="2"/>
        <v>715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 t="shared" si="6"/>
        <v>715</v>
      </c>
    </row>
    <row r="28" spans="1:14" ht="26.25" customHeight="1">
      <c r="A28" s="24" t="s">
        <v>101</v>
      </c>
      <c r="B28" s="23" t="s">
        <v>71</v>
      </c>
      <c r="C28" s="30">
        <v>3213860</v>
      </c>
      <c r="D28" s="30">
        <v>0</v>
      </c>
      <c r="E28" s="29">
        <f>SUM(C28+D28)</f>
        <v>3213860</v>
      </c>
      <c r="F28" s="29">
        <f>SUM(G28:K28)</f>
        <v>72596</v>
      </c>
      <c r="G28" s="30">
        <v>0</v>
      </c>
      <c r="H28" s="30">
        <v>0</v>
      </c>
      <c r="I28" s="30">
        <v>0</v>
      </c>
      <c r="J28" s="30">
        <v>0</v>
      </c>
      <c r="K28" s="30">
        <v>72596</v>
      </c>
      <c r="L28" s="30">
        <v>0</v>
      </c>
      <c r="M28" s="30">
        <v>150616</v>
      </c>
      <c r="N28" s="28">
        <f t="shared" si="6"/>
        <v>2990648</v>
      </c>
    </row>
    <row r="29" spans="1:14" ht="26.25" customHeight="1">
      <c r="A29" s="25"/>
      <c r="B29" s="2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25.5" customHeight="1">
      <c r="A30" s="21"/>
      <c r="B30" s="22"/>
      <c r="C30" s="104" t="s">
        <v>87</v>
      </c>
      <c r="D30" s="104"/>
      <c r="E30" s="104"/>
      <c r="F30" s="30">
        <v>1</v>
      </c>
      <c r="G30" s="104" t="s">
        <v>88</v>
      </c>
      <c r="H30" s="104"/>
      <c r="I30" s="104"/>
      <c r="J30" s="104"/>
      <c r="K30" s="30">
        <v>12</v>
      </c>
      <c r="L30" s="12"/>
      <c r="M30" s="12"/>
      <c r="N30" s="12"/>
    </row>
    <row r="31" spans="1:14" ht="21.75" customHeight="1">
      <c r="A31" s="36" t="s">
        <v>103</v>
      </c>
      <c r="B31" s="109" t="s">
        <v>97</v>
      </c>
      <c r="C31" s="109"/>
      <c r="D31" s="109"/>
      <c r="E31" s="109"/>
      <c r="F31" s="109"/>
      <c r="G31" s="17"/>
      <c r="H31" s="17"/>
      <c r="I31" s="17"/>
      <c r="J31" s="102" t="s">
        <v>96</v>
      </c>
      <c r="K31" s="102"/>
      <c r="L31" s="102"/>
      <c r="M31" s="102"/>
      <c r="N31" s="102"/>
    </row>
    <row r="32" spans="1:14" ht="12.75">
      <c r="A32" s="13"/>
      <c r="B32" s="1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75">
      <c r="A33" s="36" t="s">
        <v>100</v>
      </c>
      <c r="B33" s="110" t="s">
        <v>99</v>
      </c>
      <c r="C33" s="110"/>
      <c r="D33" s="110"/>
      <c r="E33" s="110"/>
      <c r="F33" s="110"/>
      <c r="G33" s="16"/>
      <c r="H33" s="16"/>
      <c r="I33" s="16"/>
      <c r="J33" s="102" t="s">
        <v>95</v>
      </c>
      <c r="K33" s="103"/>
      <c r="L33" s="103"/>
      <c r="M33" s="103"/>
      <c r="N33" s="103"/>
    </row>
    <row r="34" spans="1:14" ht="12.75">
      <c r="A34" s="67" t="s">
        <v>94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r="35" spans="1:14" ht="12.75">
      <c r="A35" s="8"/>
      <c r="B35" s="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2.75"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</sheetData>
  <sheetProtection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6:N36"/>
    <mergeCell ref="B31:F31"/>
    <mergeCell ref="B34:N34"/>
    <mergeCell ref="B33:F33"/>
    <mergeCell ref="J31:N31"/>
    <mergeCell ref="K3:K12"/>
    <mergeCell ref="J33:N33"/>
    <mergeCell ref="L3:L12"/>
    <mergeCell ref="C30:E30"/>
    <mergeCell ref="G30:J30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Cvetelina</cp:lastModifiedBy>
  <cp:lastPrinted>2013-01-08T10:54:24Z</cp:lastPrinted>
  <dcterms:created xsi:type="dcterms:W3CDTF">2003-10-20T11:34:47Z</dcterms:created>
  <dcterms:modified xsi:type="dcterms:W3CDTF">2013-01-08T11:05:27Z</dcterms:modified>
  <cp:category/>
  <cp:version/>
  <cp:contentType/>
  <cp:contentStatus/>
</cp:coreProperties>
</file>