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80" windowHeight="7005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'Gr-obj.dela'!$A$1:$AP$17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<sst xmlns="http://schemas.openxmlformats.org/spreadsheetml/2006/main" count="316" uniqueCount="115">
  <si>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</si>
  <si>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</si>
  <si>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</si>
  <si>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</si>
  <si>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</si>
  <si>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</si>
  <si>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</si>
  <si>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</si>
  <si>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</si>
  <si>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</si>
  <si>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</si>
  <si>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</si>
  <si>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</si>
  <si>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</si>
  <si>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</si>
  <si>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</si>
  <si>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</si>
  <si>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</si>
  <si>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</si>
  <si>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</si>
  <si>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</si>
  <si>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</si>
  <si>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</si>
  <si>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</si>
  <si>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</si>
  <si>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</si>
  <si>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</si>
  <si>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</si>
  <si>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</si>
  <si>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</si>
  <si>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</si>
  <si>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</si>
  <si>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</si>
  <si>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</si>
  <si>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</si>
  <si>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</si>
  <si>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</si>
  <si>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</si>
  <si>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</si>
  <si>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</si>
  <si>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</si>
  <si>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</si>
  <si>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</si>
  <si>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</si>
  <si>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</si>
  <si>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</si>
  <si>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</si>
  <si>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</si>
  <si>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</si>
  <si>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</si>
  <si>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</si>
  <si>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</si>
  <si>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</si>
  <si>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</si>
  <si>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</si>
  <si>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</si>
  <si>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</si>
  <si>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</si>
  <si>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</si>
  <si>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</si>
  <si>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</si>
  <si>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</si>
  <si>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</si>
  <si>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</si>
  <si>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</si>
  <si>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</si>
  <si>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</si>
  <si>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</si>
  <si>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</si>
  <si>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</si>
  <si>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</si>
  <si>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</si>
  <si>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</si>
  <si>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</si>
  <si>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</si>
  <si>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</si>
  <si>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</si>
  <si>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</si>
  <si>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</si>
  <si>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</si>
  <si>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</si>
  <si>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</si>
  <si>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</si>
  <si>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</si>
  <si>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</si>
  <si>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</si>
  <si>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</si>
  <si>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</si>
  <si>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Палмира Атанасова</t>
  </si>
  <si>
    <t>Стойка Манолова</t>
  </si>
  <si>
    <t>Маргарита Димитрова</t>
  </si>
  <si>
    <t xml:space="preserve">Справка за дейността на съдиите в РАЙОНЕН СЪД гр.Левски </t>
  </si>
  <si>
    <t>Наташа Панчева</t>
  </si>
  <si>
    <t>Справка за дейността на съдиите в РАЙОНЕН СЪД гр.ЛЕВСКИ</t>
  </si>
  <si>
    <t>Съставил: М. Андреева, Д. Рачева</t>
  </si>
  <si>
    <t>Административен секретар: Янка Борисова</t>
  </si>
  <si>
    <t>Телефон: 0650/86419</t>
  </si>
  <si>
    <t>Административен ръководител: Палмира Атанасова</t>
  </si>
  <si>
    <t>Административен секретар:</t>
  </si>
  <si>
    <t>Янка Борисова</t>
  </si>
  <si>
    <t>Съставил: Калин Великов</t>
  </si>
  <si>
    <t>Адм. секретар: Янка Борисова</t>
  </si>
  <si>
    <t>Адм. ръководител: Палмира Атанасова</t>
  </si>
  <si>
    <t>12 г.</t>
  </si>
  <si>
    <t>20 г.</t>
  </si>
  <si>
    <t>8 г.</t>
  </si>
  <si>
    <t>10 г.</t>
  </si>
  <si>
    <t>Съставил: В.Петкова</t>
  </si>
  <si>
    <t>за ЦЯЛАТА 2014 г.   (ГРАЖДАНСКИ  ДЕЛА)</t>
  </si>
  <si>
    <t>Дата: 21.01.2015 г.</t>
  </si>
  <si>
    <t>за ЦЯЛАТА 2014 г. (НАКАЗАТЕЛНИ ДЕЛА)</t>
  </si>
  <si>
    <r>
      <t>ЗАБЕЛЕЖКА</t>
    </r>
    <r>
      <rPr>
        <sz val="10"/>
        <rFont val="Arial"/>
        <family val="0"/>
      </rPr>
      <t>: несъответствието между броя останали несвършени дела по съдии в края на 2013 г. и началото на 2014 г. се дължи на направени отводи и преразпределяне на дела на други съдии.</t>
    </r>
  </si>
  <si>
    <t xml:space="preserve">Справка за резултатите от върнати обжалвани и протестирани НАКАЗАТЕЛНИ дела на съдиите от РАЙОНЕН СЪД гр. ЛЕВСКИ през ЦЯЛАТА 2014 г. </t>
  </si>
  <si>
    <t>21.01.2015 г.</t>
  </si>
  <si>
    <t xml:space="preserve">РАЙОНЕН СЪД гр.ЛЕВСКИ през ЦЯЛАТА 2014 г.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</si>
</sst>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20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20" borderId="13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2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0" borderId="20" xfId="0" applyFont="1" applyFill="1" applyBorder="1" applyAlignment="1">
      <alignment horizontal="left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textRotation="90" wrapText="1"/>
      <protection/>
    </xf>
    <xf numFmtId="0" fontId="0" fillId="20" borderId="29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85725</xdr:rowOff>
    </xdr:from>
    <xdr:to>
      <xdr:col>1</xdr:col>
      <xdr:colOff>1924050</xdr:colOff>
      <xdr:row>26</xdr:row>
      <xdr:rowOff>114300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1002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18</xdr:row>
      <xdr:rowOff>104775</xdr:rowOff>
    </xdr:from>
    <xdr:to>
      <xdr:col>1</xdr:col>
      <xdr:colOff>2114550</xdr:colOff>
      <xdr:row>28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148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2" t="s">
        <v>93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3:46" ht="12.75">
      <c r="C3" s="12" t="s">
        <v>110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1:15" ht="13.5" thickBot="1">
      <c r="K4" s="2"/>
      <c r="O4" s="2"/>
    </row>
    <row r="5" spans="1:51" ht="13.5" customHeight="1" thickBot="1">
      <c r="A5" s="64" t="s">
        <v>38</v>
      </c>
      <c r="B5" s="86" t="s">
        <v>35</v>
      </c>
      <c r="C5" s="67" t="s">
        <v>48</v>
      </c>
      <c r="D5" s="94" t="s">
        <v>1</v>
      </c>
      <c r="E5" s="95"/>
      <c r="F5" s="95"/>
      <c r="G5" s="95"/>
      <c r="H5" s="95"/>
      <c r="I5" s="96"/>
      <c r="J5" s="97" t="s">
        <v>2</v>
      </c>
      <c r="K5" s="98"/>
      <c r="L5" s="98"/>
      <c r="M5" s="98"/>
      <c r="N5" s="98"/>
      <c r="O5" s="99"/>
      <c r="P5" s="72" t="s">
        <v>3</v>
      </c>
      <c r="Q5" s="73"/>
      <c r="R5" s="73"/>
      <c r="S5" s="73"/>
      <c r="T5" s="73"/>
      <c r="U5" s="74"/>
      <c r="V5" s="79" t="s">
        <v>5</v>
      </c>
      <c r="W5" s="80"/>
      <c r="X5" s="80"/>
      <c r="Y5" s="80"/>
      <c r="Z5" s="80"/>
      <c r="AA5" s="81"/>
      <c r="AB5" s="97" t="s">
        <v>10</v>
      </c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103" t="s">
        <v>8</v>
      </c>
      <c r="AO5" s="104"/>
      <c r="AP5" s="104"/>
      <c r="AQ5" s="104"/>
      <c r="AR5" s="104"/>
      <c r="AS5" s="105"/>
      <c r="AT5" s="85" t="s">
        <v>9</v>
      </c>
      <c r="AU5" s="86"/>
      <c r="AV5" s="86"/>
      <c r="AW5" s="86"/>
      <c r="AX5" s="86"/>
      <c r="AY5" s="87"/>
    </row>
    <row r="6" spans="1:51" ht="33.75" customHeight="1">
      <c r="A6" s="65"/>
      <c r="B6" s="106"/>
      <c r="C6" s="68"/>
      <c r="D6" s="91"/>
      <c r="E6" s="92"/>
      <c r="F6" s="92"/>
      <c r="G6" s="92"/>
      <c r="H6" s="92"/>
      <c r="I6" s="93"/>
      <c r="J6" s="100"/>
      <c r="K6" s="101"/>
      <c r="L6" s="101"/>
      <c r="M6" s="101"/>
      <c r="N6" s="101"/>
      <c r="O6" s="102"/>
      <c r="P6" s="75"/>
      <c r="Q6" s="76"/>
      <c r="R6" s="76"/>
      <c r="S6" s="76"/>
      <c r="T6" s="76"/>
      <c r="U6" s="77"/>
      <c r="V6" s="82"/>
      <c r="W6" s="83"/>
      <c r="X6" s="83"/>
      <c r="Y6" s="83"/>
      <c r="Z6" s="83"/>
      <c r="AA6" s="84"/>
      <c r="AB6" s="94" t="s">
        <v>6</v>
      </c>
      <c r="AC6" s="95"/>
      <c r="AD6" s="95"/>
      <c r="AE6" s="95"/>
      <c r="AF6" s="95"/>
      <c r="AG6" s="96"/>
      <c r="AH6" s="94" t="s">
        <v>7</v>
      </c>
      <c r="AI6" s="95"/>
      <c r="AJ6" s="95"/>
      <c r="AK6" s="95"/>
      <c r="AL6" s="95"/>
      <c r="AM6" s="96"/>
      <c r="AN6" s="91" t="s">
        <v>47</v>
      </c>
      <c r="AO6" s="92"/>
      <c r="AP6" s="92"/>
      <c r="AQ6" s="92"/>
      <c r="AR6" s="92"/>
      <c r="AS6" s="93"/>
      <c r="AT6" s="88"/>
      <c r="AU6" s="89"/>
      <c r="AV6" s="89"/>
      <c r="AW6" s="89"/>
      <c r="AX6" s="89"/>
      <c r="AY6" s="90"/>
    </row>
    <row r="7" spans="1:51" ht="12.75" customHeight="1">
      <c r="A7" s="65"/>
      <c r="B7" s="106"/>
      <c r="C7" s="68"/>
      <c r="D7" s="78" t="s">
        <v>4</v>
      </c>
      <c r="E7" s="70" t="s">
        <v>39</v>
      </c>
      <c r="F7" s="70"/>
      <c r="G7" s="70"/>
      <c r="H7" s="70"/>
      <c r="I7" s="71"/>
      <c r="J7" s="78" t="s">
        <v>4</v>
      </c>
      <c r="K7" s="70" t="s">
        <v>39</v>
      </c>
      <c r="L7" s="70"/>
      <c r="M7" s="70"/>
      <c r="N7" s="70"/>
      <c r="O7" s="71"/>
      <c r="P7" s="78" t="s">
        <v>4</v>
      </c>
      <c r="Q7" s="70" t="s">
        <v>39</v>
      </c>
      <c r="R7" s="70"/>
      <c r="S7" s="70"/>
      <c r="T7" s="70"/>
      <c r="U7" s="71"/>
      <c r="V7" s="78" t="s">
        <v>4</v>
      </c>
      <c r="W7" s="70" t="s">
        <v>39</v>
      </c>
      <c r="X7" s="70"/>
      <c r="Y7" s="70"/>
      <c r="Z7" s="70"/>
      <c r="AA7" s="71"/>
      <c r="AB7" s="78" t="s">
        <v>4</v>
      </c>
      <c r="AC7" s="70" t="s">
        <v>39</v>
      </c>
      <c r="AD7" s="70"/>
      <c r="AE7" s="70"/>
      <c r="AF7" s="70"/>
      <c r="AG7" s="71"/>
      <c r="AH7" s="78" t="s">
        <v>4</v>
      </c>
      <c r="AI7" s="70" t="s">
        <v>39</v>
      </c>
      <c r="AJ7" s="70"/>
      <c r="AK7" s="70"/>
      <c r="AL7" s="70"/>
      <c r="AM7" s="71"/>
      <c r="AN7" s="78" t="s">
        <v>4</v>
      </c>
      <c r="AO7" s="70" t="s">
        <v>39</v>
      </c>
      <c r="AP7" s="70"/>
      <c r="AQ7" s="70"/>
      <c r="AR7" s="70"/>
      <c r="AS7" s="71"/>
      <c r="AT7" s="78" t="s">
        <v>4</v>
      </c>
      <c r="AU7" s="70" t="s">
        <v>39</v>
      </c>
      <c r="AV7" s="70"/>
      <c r="AW7" s="70"/>
      <c r="AX7" s="70"/>
      <c r="AY7" s="71"/>
    </row>
    <row r="8" spans="1:51" ht="24" customHeight="1" thickBot="1">
      <c r="A8" s="63"/>
      <c r="B8" s="89"/>
      <c r="C8" s="69"/>
      <c r="D8" s="78"/>
      <c r="E8" s="18" t="s">
        <v>76</v>
      </c>
      <c r="F8" s="30" t="s">
        <v>77</v>
      </c>
      <c r="G8" s="30" t="s">
        <v>70</v>
      </c>
      <c r="H8" s="30" t="s">
        <v>78</v>
      </c>
      <c r="I8" s="31" t="s">
        <v>79</v>
      </c>
      <c r="J8" s="78"/>
      <c r="K8" s="18" t="s">
        <v>76</v>
      </c>
      <c r="L8" s="30" t="s">
        <v>77</v>
      </c>
      <c r="M8" s="30" t="s">
        <v>70</v>
      </c>
      <c r="N8" s="30" t="s">
        <v>78</v>
      </c>
      <c r="O8" s="31" t="s">
        <v>79</v>
      </c>
      <c r="P8" s="78"/>
      <c r="Q8" s="18" t="s">
        <v>76</v>
      </c>
      <c r="R8" s="30" t="s">
        <v>77</v>
      </c>
      <c r="S8" s="30" t="s">
        <v>70</v>
      </c>
      <c r="T8" s="30" t="s">
        <v>78</v>
      </c>
      <c r="U8" s="31" t="s">
        <v>79</v>
      </c>
      <c r="V8" s="78"/>
      <c r="W8" s="18" t="s">
        <v>76</v>
      </c>
      <c r="X8" s="30" t="s">
        <v>77</v>
      </c>
      <c r="Y8" s="30" t="s">
        <v>70</v>
      </c>
      <c r="Z8" s="30" t="s">
        <v>78</v>
      </c>
      <c r="AA8" s="31" t="s">
        <v>79</v>
      </c>
      <c r="AB8" s="78"/>
      <c r="AC8" s="18" t="s">
        <v>76</v>
      </c>
      <c r="AD8" s="30" t="s">
        <v>77</v>
      </c>
      <c r="AE8" s="30" t="s">
        <v>70</v>
      </c>
      <c r="AF8" s="30" t="s">
        <v>78</v>
      </c>
      <c r="AG8" s="31" t="s">
        <v>79</v>
      </c>
      <c r="AH8" s="78"/>
      <c r="AI8" s="18" t="s">
        <v>76</v>
      </c>
      <c r="AJ8" s="30" t="s">
        <v>77</v>
      </c>
      <c r="AK8" s="30" t="s">
        <v>70</v>
      </c>
      <c r="AL8" s="30" t="s">
        <v>78</v>
      </c>
      <c r="AM8" s="31" t="s">
        <v>79</v>
      </c>
      <c r="AN8" s="78"/>
      <c r="AO8" s="18" t="s">
        <v>76</v>
      </c>
      <c r="AP8" s="30" t="s">
        <v>77</v>
      </c>
      <c r="AQ8" s="30" t="s">
        <v>70</v>
      </c>
      <c r="AR8" s="30" t="s">
        <v>78</v>
      </c>
      <c r="AS8" s="31" t="s">
        <v>79</v>
      </c>
      <c r="AT8" s="78"/>
      <c r="AU8" s="18" t="s">
        <v>76</v>
      </c>
      <c r="AV8" s="30" t="s">
        <v>77</v>
      </c>
      <c r="AW8" s="30" t="s">
        <v>70</v>
      </c>
      <c r="AX8" s="30" t="s">
        <v>78</v>
      </c>
      <c r="AY8" s="31" t="s">
        <v>79</v>
      </c>
    </row>
    <row r="9" spans="1:51" ht="12.75">
      <c r="A9" s="37"/>
      <c r="B9" s="39" t="s">
        <v>36</v>
      </c>
      <c r="C9" s="47"/>
      <c r="D9" s="11">
        <f>E9+F9+G9+H9+I9</f>
        <v>21</v>
      </c>
      <c r="E9" s="5">
        <f>SUM(E10:E13)</f>
        <v>7</v>
      </c>
      <c r="F9" s="5">
        <f>SUM(F10:F13)</f>
        <v>0</v>
      </c>
      <c r="G9" s="5">
        <f>SUM(G10:G13)</f>
        <v>0</v>
      </c>
      <c r="H9" s="5">
        <f>SUM(H10:H13)</f>
        <v>0</v>
      </c>
      <c r="I9" s="14">
        <f>SUM(I10:I13)</f>
        <v>14</v>
      </c>
      <c r="J9" s="11">
        <f>K9+L9+M9+N9+O9</f>
        <v>379</v>
      </c>
      <c r="K9" s="5">
        <f>SUM(K10:K13)</f>
        <v>119</v>
      </c>
      <c r="L9" s="5">
        <f>SUM(L10:L13)</f>
        <v>3</v>
      </c>
      <c r="M9" s="5">
        <f>SUM(M10:M13)</f>
        <v>13</v>
      </c>
      <c r="N9" s="5">
        <f>SUM(N10:N13)</f>
        <v>177</v>
      </c>
      <c r="O9" s="14">
        <f>SUM(O10:O13)</f>
        <v>67</v>
      </c>
      <c r="P9" s="11">
        <f>Q9+R9+S9+T9+U9</f>
        <v>400</v>
      </c>
      <c r="Q9" s="5">
        <f>SUM(Q10:Q13)</f>
        <v>126</v>
      </c>
      <c r="R9" s="5">
        <f>SUM(R10:R13)</f>
        <v>3</v>
      </c>
      <c r="S9" s="5">
        <f>SUM(S10:S13)</f>
        <v>13</v>
      </c>
      <c r="T9" s="5">
        <f>SUM(T10:T13)</f>
        <v>177</v>
      </c>
      <c r="U9" s="14">
        <f>SUM(U10:U13)</f>
        <v>81</v>
      </c>
      <c r="V9" s="11">
        <f>W9+X9+Y9+Z9+AA9</f>
        <v>381</v>
      </c>
      <c r="W9" s="5">
        <f>SUM(W10:W13)</f>
        <v>119</v>
      </c>
      <c r="X9" s="5">
        <f>SUM(X10:X13)</f>
        <v>2</v>
      </c>
      <c r="Y9" s="5">
        <f>SUM(Y10:Y13)</f>
        <v>13</v>
      </c>
      <c r="Z9" s="5">
        <f>SUM(Z10:Z13)</f>
        <v>175</v>
      </c>
      <c r="AA9" s="14">
        <f>SUM(AA10:AA13)</f>
        <v>72</v>
      </c>
      <c r="AB9" s="11">
        <f>AC9+AD9+AE9+AF9+AG9</f>
        <v>283</v>
      </c>
      <c r="AC9" s="5">
        <f>SUM(AC10:AC13)</f>
        <v>39</v>
      </c>
      <c r="AD9" s="5">
        <f>SUM(AD10:AD13)</f>
        <v>0</v>
      </c>
      <c r="AE9" s="5">
        <f>SUM(AE10:AE13)</f>
        <v>13</v>
      </c>
      <c r="AF9" s="5">
        <f>SUM(AF10:AF13)</f>
        <v>160</v>
      </c>
      <c r="AG9" s="14">
        <f>SUM(AG10:AG13)</f>
        <v>71</v>
      </c>
      <c r="AH9" s="11">
        <f>AI9+AJ9+AK9+AL9+AM9</f>
        <v>98</v>
      </c>
      <c r="AI9" s="5">
        <f>SUM(AI10:AI13)</f>
        <v>80</v>
      </c>
      <c r="AJ9" s="5">
        <f>SUM(AJ10:AJ13)</f>
        <v>2</v>
      </c>
      <c r="AK9" s="5">
        <f>SUM(AK10:AK13)</f>
        <v>0</v>
      </c>
      <c r="AL9" s="5">
        <f>SUM(AL10:AL13)</f>
        <v>15</v>
      </c>
      <c r="AM9" s="14">
        <f>SUM(AM10:AM13)</f>
        <v>1</v>
      </c>
      <c r="AN9" s="11">
        <f>AO9+AP9+AQ9+AR9+AS9</f>
        <v>359</v>
      </c>
      <c r="AO9" s="5">
        <f>SUM(AO10:AO13)</f>
        <v>110</v>
      </c>
      <c r="AP9" s="5">
        <f>SUM(AP10:AP13)</f>
        <v>1</v>
      </c>
      <c r="AQ9" s="5">
        <f>SUM(AQ10:AQ13)</f>
        <v>13</v>
      </c>
      <c r="AR9" s="5">
        <f>SUM(AR10:AR13)</f>
        <v>175</v>
      </c>
      <c r="AS9" s="14">
        <f>SUM(AS10:AS13)</f>
        <v>60</v>
      </c>
      <c r="AT9" s="11">
        <f>AU9+AV9+AW9+AX9+AY9</f>
        <v>19</v>
      </c>
      <c r="AU9" s="5">
        <f>SUM(AU10:AU13)</f>
        <v>7</v>
      </c>
      <c r="AV9" s="5">
        <f>SUM(AV10:AV13)</f>
        <v>1</v>
      </c>
      <c r="AW9" s="5">
        <f>SUM(AW10:AW13)</f>
        <v>0</v>
      </c>
      <c r="AX9" s="5">
        <f>SUM(AX10:AX13)</f>
        <v>2</v>
      </c>
      <c r="AY9" s="14">
        <f>SUM(AY10:AY13)</f>
        <v>9</v>
      </c>
    </row>
    <row r="10" spans="1:51" ht="12.75">
      <c r="A10" s="8">
        <v>1</v>
      </c>
      <c r="B10" s="36" t="s">
        <v>88</v>
      </c>
      <c r="C10" s="40" t="s">
        <v>103</v>
      </c>
      <c r="D10" s="11">
        <f>E10+F10+G10+H10+I10</f>
        <v>0</v>
      </c>
      <c r="E10" s="10">
        <v>0</v>
      </c>
      <c r="F10" s="3">
        <v>0</v>
      </c>
      <c r="G10" s="3">
        <v>0</v>
      </c>
      <c r="H10" s="3">
        <v>0</v>
      </c>
      <c r="I10" s="4">
        <v>0</v>
      </c>
      <c r="J10" s="11">
        <f>K10+L10+M10+N10+O10</f>
        <v>60</v>
      </c>
      <c r="K10" s="9">
        <v>19</v>
      </c>
      <c r="L10" s="3">
        <v>0</v>
      </c>
      <c r="M10" s="3">
        <v>0</v>
      </c>
      <c r="N10" s="3">
        <v>39</v>
      </c>
      <c r="O10" s="4">
        <v>2</v>
      </c>
      <c r="P10" s="11">
        <f>Q10+R10+S10+T10+U10</f>
        <v>60</v>
      </c>
      <c r="Q10" s="6">
        <f>E10+K10</f>
        <v>19</v>
      </c>
      <c r="R10" s="6">
        <f>F10+L10</f>
        <v>0</v>
      </c>
      <c r="S10" s="6">
        <f>G10+M10</f>
        <v>0</v>
      </c>
      <c r="T10" s="6">
        <f>H10+N10</f>
        <v>39</v>
      </c>
      <c r="U10" s="7">
        <f>I10+O10</f>
        <v>2</v>
      </c>
      <c r="V10" s="11">
        <f>W10+X10+Y10+Z10+AA10</f>
        <v>60</v>
      </c>
      <c r="W10" s="6">
        <f>AC10+AI10</f>
        <v>19</v>
      </c>
      <c r="X10" s="6">
        <f>AD10+AJ10</f>
        <v>0</v>
      </c>
      <c r="Y10" s="6">
        <f>AE10+AK10</f>
        <v>0</v>
      </c>
      <c r="Z10" s="6">
        <f>AF10+AL10</f>
        <v>39</v>
      </c>
      <c r="AA10" s="7">
        <f>AG10+AM10</f>
        <v>2</v>
      </c>
      <c r="AB10" s="11">
        <f>AC10+AD10+AE10+AF10+AG10</f>
        <v>51</v>
      </c>
      <c r="AC10" s="3">
        <v>11</v>
      </c>
      <c r="AD10" s="3">
        <v>0</v>
      </c>
      <c r="AE10" s="3">
        <v>0</v>
      </c>
      <c r="AF10" s="3">
        <v>38</v>
      </c>
      <c r="AG10" s="4">
        <v>2</v>
      </c>
      <c r="AH10" s="11">
        <f>AI10+AJ10+AK10+AL10+AM10</f>
        <v>9</v>
      </c>
      <c r="AI10" s="3">
        <v>8</v>
      </c>
      <c r="AJ10" s="3">
        <v>0</v>
      </c>
      <c r="AK10" s="3">
        <v>0</v>
      </c>
      <c r="AL10" s="3">
        <v>1</v>
      </c>
      <c r="AM10" s="4">
        <v>0</v>
      </c>
      <c r="AN10" s="11">
        <f>AO10+AP10+AQ10+AR10+AS10</f>
        <v>60</v>
      </c>
      <c r="AO10" s="3">
        <v>19</v>
      </c>
      <c r="AP10" s="3">
        <v>0</v>
      </c>
      <c r="AQ10" s="3">
        <v>0</v>
      </c>
      <c r="AR10" s="3">
        <v>39</v>
      </c>
      <c r="AS10" s="4">
        <v>2</v>
      </c>
      <c r="AT10" s="11">
        <f>AU10+AV10+AW10+AX10+AY10</f>
        <v>0</v>
      </c>
      <c r="AU10" s="6">
        <f>Q10-W10</f>
        <v>0</v>
      </c>
      <c r="AV10" s="6">
        <f>R10-X10</f>
        <v>0</v>
      </c>
      <c r="AW10" s="6">
        <f>S10-Y10</f>
        <v>0</v>
      </c>
      <c r="AX10" s="6">
        <f>T10-Z10</f>
        <v>0</v>
      </c>
      <c r="AY10" s="7">
        <f>U10-AA10</f>
        <v>0</v>
      </c>
    </row>
    <row r="11" spans="1:51" ht="12.75">
      <c r="A11" s="8">
        <v>2</v>
      </c>
      <c r="B11" s="36" t="s">
        <v>89</v>
      </c>
      <c r="C11" s="40" t="s">
        <v>104</v>
      </c>
      <c r="D11" s="11">
        <f>E11+F11+G11+H11+I11</f>
        <v>14</v>
      </c>
      <c r="E11" s="10">
        <v>5</v>
      </c>
      <c r="F11" s="3">
        <v>0</v>
      </c>
      <c r="G11" s="3">
        <v>0</v>
      </c>
      <c r="H11" s="3">
        <v>0</v>
      </c>
      <c r="I11" s="4">
        <v>9</v>
      </c>
      <c r="J11" s="11">
        <f>K11+L11+M11+N11+O11</f>
        <v>154</v>
      </c>
      <c r="K11" s="9">
        <v>49</v>
      </c>
      <c r="L11" s="3">
        <v>1</v>
      </c>
      <c r="M11" s="3">
        <v>7</v>
      </c>
      <c r="N11" s="3">
        <v>65</v>
      </c>
      <c r="O11" s="4">
        <v>32</v>
      </c>
      <c r="P11" s="11">
        <f>Q11+R11+S11+T11+U11</f>
        <v>168</v>
      </c>
      <c r="Q11" s="6">
        <f aca="true" t="shared" si="0" ref="Q11:U13">E11+K11</f>
        <v>54</v>
      </c>
      <c r="R11" s="6">
        <f t="shared" si="0"/>
        <v>1</v>
      </c>
      <c r="S11" s="6">
        <f t="shared" si="0"/>
        <v>7</v>
      </c>
      <c r="T11" s="6">
        <f t="shared" si="0"/>
        <v>65</v>
      </c>
      <c r="U11" s="7">
        <f t="shared" si="0"/>
        <v>41</v>
      </c>
      <c r="V11" s="11">
        <f>W11+X11+Y11+Z11+AA11</f>
        <v>156</v>
      </c>
      <c r="W11" s="6">
        <f aca="true" t="shared" si="1" ref="W11:AA13">AC11+AI11</f>
        <v>49</v>
      </c>
      <c r="X11" s="6">
        <f t="shared" si="1"/>
        <v>1</v>
      </c>
      <c r="Y11" s="6">
        <f t="shared" si="1"/>
        <v>7</v>
      </c>
      <c r="Z11" s="6">
        <f t="shared" si="1"/>
        <v>64</v>
      </c>
      <c r="AA11" s="7">
        <f t="shared" si="1"/>
        <v>35</v>
      </c>
      <c r="AB11" s="11">
        <f>AC11+AD11+AE11+AF11+AG11</f>
        <v>109</v>
      </c>
      <c r="AC11" s="3">
        <v>13</v>
      </c>
      <c r="AD11" s="3">
        <v>0</v>
      </c>
      <c r="AE11" s="3">
        <v>7</v>
      </c>
      <c r="AF11" s="3">
        <v>55</v>
      </c>
      <c r="AG11" s="4">
        <v>34</v>
      </c>
      <c r="AH11" s="11">
        <f>AI11+AJ11+AK11+AL11+AM11</f>
        <v>47</v>
      </c>
      <c r="AI11" s="3">
        <v>36</v>
      </c>
      <c r="AJ11" s="3">
        <v>1</v>
      </c>
      <c r="AK11" s="3">
        <v>0</v>
      </c>
      <c r="AL11" s="3">
        <v>9</v>
      </c>
      <c r="AM11" s="4">
        <v>1</v>
      </c>
      <c r="AN11" s="11">
        <f>AO11+AP11+AQ11+AR11+AS11</f>
        <v>141</v>
      </c>
      <c r="AO11" s="3">
        <v>43</v>
      </c>
      <c r="AP11" s="3">
        <v>0</v>
      </c>
      <c r="AQ11" s="3">
        <v>7</v>
      </c>
      <c r="AR11" s="3">
        <v>64</v>
      </c>
      <c r="AS11" s="4">
        <v>27</v>
      </c>
      <c r="AT11" s="11">
        <f>AU11+AV11+AW11+AX11+AY11</f>
        <v>12</v>
      </c>
      <c r="AU11" s="6">
        <f aca="true" t="shared" si="2" ref="AU11:AY13">Q11-W11</f>
        <v>5</v>
      </c>
      <c r="AV11" s="6">
        <f t="shared" si="2"/>
        <v>0</v>
      </c>
      <c r="AW11" s="6">
        <f t="shared" si="2"/>
        <v>0</v>
      </c>
      <c r="AX11" s="6">
        <f t="shared" si="2"/>
        <v>1</v>
      </c>
      <c r="AY11" s="7">
        <f t="shared" si="2"/>
        <v>6</v>
      </c>
    </row>
    <row r="12" spans="1:51" ht="12.75">
      <c r="A12" s="8">
        <v>3</v>
      </c>
      <c r="B12" s="36" t="s">
        <v>90</v>
      </c>
      <c r="C12" s="40" t="s">
        <v>105</v>
      </c>
      <c r="D12" s="11">
        <f>E12+F12+G12+H12+I12</f>
        <v>7</v>
      </c>
      <c r="E12" s="10">
        <v>2</v>
      </c>
      <c r="F12" s="3">
        <v>0</v>
      </c>
      <c r="G12" s="3">
        <v>0</v>
      </c>
      <c r="H12" s="3">
        <v>0</v>
      </c>
      <c r="I12" s="4">
        <v>5</v>
      </c>
      <c r="J12" s="11">
        <f>K12+L12+M12+N12+O12</f>
        <v>132</v>
      </c>
      <c r="K12" s="9">
        <v>47</v>
      </c>
      <c r="L12" s="3">
        <v>2</v>
      </c>
      <c r="M12" s="3">
        <v>6</v>
      </c>
      <c r="N12" s="3">
        <v>47</v>
      </c>
      <c r="O12" s="4">
        <v>30</v>
      </c>
      <c r="P12" s="11">
        <f>Q12+R12+S12+T12+U12</f>
        <v>139</v>
      </c>
      <c r="Q12" s="6">
        <f t="shared" si="0"/>
        <v>49</v>
      </c>
      <c r="R12" s="6">
        <f t="shared" si="0"/>
        <v>2</v>
      </c>
      <c r="S12" s="6">
        <f t="shared" si="0"/>
        <v>6</v>
      </c>
      <c r="T12" s="6">
        <f t="shared" si="0"/>
        <v>47</v>
      </c>
      <c r="U12" s="7">
        <f t="shared" si="0"/>
        <v>35</v>
      </c>
      <c r="V12" s="11">
        <f>W12+X12+Y12+Z12+AA12</f>
        <v>132</v>
      </c>
      <c r="W12" s="6">
        <f t="shared" si="1"/>
        <v>47</v>
      </c>
      <c r="X12" s="6">
        <f t="shared" si="1"/>
        <v>1</v>
      </c>
      <c r="Y12" s="6">
        <f t="shared" si="1"/>
        <v>6</v>
      </c>
      <c r="Z12" s="6">
        <f t="shared" si="1"/>
        <v>46</v>
      </c>
      <c r="AA12" s="7">
        <f t="shared" si="1"/>
        <v>32</v>
      </c>
      <c r="AB12" s="11">
        <f>AC12+AD12+AE12+AF12+AG12</f>
        <v>94</v>
      </c>
      <c r="AC12" s="3">
        <v>15</v>
      </c>
      <c r="AD12" s="3">
        <v>0</v>
      </c>
      <c r="AE12" s="3">
        <v>6</v>
      </c>
      <c r="AF12" s="3">
        <v>41</v>
      </c>
      <c r="AG12" s="4">
        <v>32</v>
      </c>
      <c r="AH12" s="11">
        <f>AI12+AJ12+AK12+AL12+AM12</f>
        <v>38</v>
      </c>
      <c r="AI12" s="3">
        <v>32</v>
      </c>
      <c r="AJ12" s="3">
        <v>1</v>
      </c>
      <c r="AK12" s="3">
        <v>0</v>
      </c>
      <c r="AL12" s="3">
        <v>5</v>
      </c>
      <c r="AM12" s="4">
        <v>0</v>
      </c>
      <c r="AN12" s="11">
        <f>AO12+AP12+AQ12+AR12+AS12</f>
        <v>125</v>
      </c>
      <c r="AO12" s="3">
        <v>44</v>
      </c>
      <c r="AP12" s="3">
        <v>1</v>
      </c>
      <c r="AQ12" s="3">
        <v>6</v>
      </c>
      <c r="AR12" s="3">
        <v>46</v>
      </c>
      <c r="AS12" s="4">
        <v>28</v>
      </c>
      <c r="AT12" s="11">
        <f>AU12+AV12+AW12+AX12+AY12</f>
        <v>7</v>
      </c>
      <c r="AU12" s="6">
        <f t="shared" si="2"/>
        <v>2</v>
      </c>
      <c r="AV12" s="6">
        <f t="shared" si="2"/>
        <v>1</v>
      </c>
      <c r="AW12" s="6">
        <f t="shared" si="2"/>
        <v>0</v>
      </c>
      <c r="AX12" s="6">
        <f t="shared" si="2"/>
        <v>1</v>
      </c>
      <c r="AY12" s="7">
        <f t="shared" si="2"/>
        <v>3</v>
      </c>
    </row>
    <row r="13" spans="1:51" ht="12.75">
      <c r="A13" s="8">
        <v>4</v>
      </c>
      <c r="B13" s="36" t="s">
        <v>92</v>
      </c>
      <c r="C13" s="40" t="s">
        <v>106</v>
      </c>
      <c r="D13" s="11">
        <f>E13+F13+G13+H13+I13</f>
        <v>0</v>
      </c>
      <c r="E13" s="10">
        <v>0</v>
      </c>
      <c r="F13" s="3">
        <v>0</v>
      </c>
      <c r="G13" s="3">
        <v>0</v>
      </c>
      <c r="H13" s="3">
        <v>0</v>
      </c>
      <c r="I13" s="4">
        <v>0</v>
      </c>
      <c r="J13" s="11">
        <f>K13+L13+M13+N13+O13</f>
        <v>33</v>
      </c>
      <c r="K13" s="9">
        <v>4</v>
      </c>
      <c r="L13" s="3">
        <v>0</v>
      </c>
      <c r="M13" s="3">
        <v>0</v>
      </c>
      <c r="N13" s="3">
        <v>26</v>
      </c>
      <c r="O13" s="4">
        <v>3</v>
      </c>
      <c r="P13" s="11">
        <f>Q13+R13+S13+T13+U13</f>
        <v>33</v>
      </c>
      <c r="Q13" s="6">
        <f t="shared" si="0"/>
        <v>4</v>
      </c>
      <c r="R13" s="6">
        <f t="shared" si="0"/>
        <v>0</v>
      </c>
      <c r="S13" s="6">
        <f t="shared" si="0"/>
        <v>0</v>
      </c>
      <c r="T13" s="6">
        <f t="shared" si="0"/>
        <v>26</v>
      </c>
      <c r="U13" s="7">
        <f t="shared" si="0"/>
        <v>3</v>
      </c>
      <c r="V13" s="11">
        <f>W13+X13+Y13+Z13+AA13</f>
        <v>33</v>
      </c>
      <c r="W13" s="6">
        <f t="shared" si="1"/>
        <v>4</v>
      </c>
      <c r="X13" s="6">
        <f t="shared" si="1"/>
        <v>0</v>
      </c>
      <c r="Y13" s="6">
        <f t="shared" si="1"/>
        <v>0</v>
      </c>
      <c r="Z13" s="6">
        <f t="shared" si="1"/>
        <v>26</v>
      </c>
      <c r="AA13" s="7">
        <f t="shared" si="1"/>
        <v>3</v>
      </c>
      <c r="AB13" s="11">
        <f>AC13+AD13+AE13+AF13+AG13</f>
        <v>29</v>
      </c>
      <c r="AC13" s="3">
        <v>0</v>
      </c>
      <c r="AD13" s="3">
        <v>0</v>
      </c>
      <c r="AE13" s="3">
        <v>0</v>
      </c>
      <c r="AF13" s="3">
        <v>26</v>
      </c>
      <c r="AG13" s="4">
        <v>3</v>
      </c>
      <c r="AH13" s="11">
        <f>AI13+AJ13+AK13+AL13+AM13</f>
        <v>4</v>
      </c>
      <c r="AI13" s="3">
        <v>4</v>
      </c>
      <c r="AJ13" s="3">
        <v>0</v>
      </c>
      <c r="AK13" s="3">
        <v>0</v>
      </c>
      <c r="AL13" s="3">
        <v>0</v>
      </c>
      <c r="AM13" s="4">
        <v>0</v>
      </c>
      <c r="AN13" s="11">
        <f>AO13+AP13+AQ13+AR13+AS13</f>
        <v>33</v>
      </c>
      <c r="AO13" s="3">
        <v>4</v>
      </c>
      <c r="AP13" s="3">
        <v>0</v>
      </c>
      <c r="AQ13" s="3">
        <v>0</v>
      </c>
      <c r="AR13" s="3">
        <v>26</v>
      </c>
      <c r="AS13" s="4">
        <v>3</v>
      </c>
      <c r="AT13" s="11">
        <f>AU13+AV13+AW13+AX13+AY13</f>
        <v>0</v>
      </c>
      <c r="AU13" s="6">
        <f t="shared" si="2"/>
        <v>0</v>
      </c>
      <c r="AV13" s="6">
        <f t="shared" si="2"/>
        <v>0</v>
      </c>
      <c r="AW13" s="6">
        <f t="shared" si="2"/>
        <v>0</v>
      </c>
      <c r="AX13" s="6">
        <f t="shared" si="2"/>
        <v>0</v>
      </c>
      <c r="AY13" s="7">
        <f t="shared" si="2"/>
        <v>0</v>
      </c>
    </row>
    <row r="15" spans="40:48" ht="12.75" customHeight="1">
      <c r="AN15" s="66" t="s">
        <v>49</v>
      </c>
      <c r="AO15" s="66"/>
      <c r="AP15" s="66"/>
      <c r="AQ15" s="66"/>
      <c r="AR15" s="66"/>
      <c r="AS15" s="66"/>
      <c r="AT15" s="66"/>
      <c r="AU15" s="66"/>
      <c r="AV15" s="66"/>
    </row>
    <row r="17" spans="28:41" ht="16.5">
      <c r="AB17" s="19" t="s">
        <v>109</v>
      </c>
      <c r="AG17" s="20" t="s">
        <v>107</v>
      </c>
      <c r="AH17" s="22"/>
      <c r="AI17" s="22"/>
      <c r="AJ17" s="22"/>
      <c r="AK17" s="22"/>
      <c r="AL17" s="23"/>
      <c r="AM17" s="24"/>
      <c r="AN17" s="20" t="s">
        <v>98</v>
      </c>
      <c r="AO17" s="25"/>
    </row>
    <row r="18" spans="28:41" ht="16.5">
      <c r="AB18" s="26"/>
      <c r="AG18" s="20"/>
      <c r="AH18" s="22"/>
      <c r="AI18" s="22"/>
      <c r="AJ18" s="22"/>
      <c r="AK18" s="22"/>
      <c r="AL18" s="27"/>
      <c r="AM18" s="27"/>
      <c r="AN18" s="20" t="s">
        <v>99</v>
      </c>
      <c r="AO18" s="25"/>
    </row>
    <row r="19" spans="28:41" ht="12.75">
      <c r="AB19" s="28"/>
      <c r="AG19" s="29" t="s">
        <v>96</v>
      </c>
      <c r="AH19" s="28"/>
      <c r="AI19" s="28"/>
      <c r="AJ19" s="28"/>
      <c r="AK19" s="28"/>
      <c r="AL19" s="29"/>
      <c r="AM19" s="28"/>
      <c r="AN19" s="28"/>
      <c r="AO19" s="28"/>
    </row>
    <row r="20" ht="12.75">
      <c r="AN20" s="2" t="s">
        <v>32</v>
      </c>
    </row>
    <row r="21" ht="12.75">
      <c r="AN21" s="2" t="s">
        <v>88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15:AV1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07" t="s">
        <v>33</v>
      </c>
      <c r="B1" s="107"/>
      <c r="C1" s="2"/>
    </row>
    <row r="2" spans="2:18" ht="30" customHeight="1">
      <c r="B2" s="108" t="s">
        <v>112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ht="13.5" thickBot="1">
      <c r="E3" s="2"/>
    </row>
    <row r="4" spans="1:18" ht="60.75" customHeight="1">
      <c r="A4" s="109" t="s">
        <v>50</v>
      </c>
      <c r="B4" s="111" t="s">
        <v>0</v>
      </c>
      <c r="C4" s="113" t="s">
        <v>27</v>
      </c>
      <c r="D4" s="113"/>
      <c r="E4" s="113"/>
      <c r="F4" s="113"/>
      <c r="G4" s="113"/>
      <c r="H4" s="113"/>
      <c r="I4" s="113"/>
      <c r="J4" s="113"/>
      <c r="K4" s="113" t="s">
        <v>30</v>
      </c>
      <c r="L4" s="113"/>
      <c r="M4" s="113"/>
      <c r="N4" s="113"/>
      <c r="O4" s="113"/>
      <c r="P4" s="113"/>
      <c r="Q4" s="113"/>
      <c r="R4" s="113"/>
    </row>
    <row r="5" spans="1:18" ht="12.75">
      <c r="A5" s="110"/>
      <c r="B5" s="112"/>
      <c r="C5" s="114" t="s">
        <v>28</v>
      </c>
      <c r="D5" s="114"/>
      <c r="E5" s="114"/>
      <c r="F5" s="114"/>
      <c r="G5" s="114"/>
      <c r="H5" s="114"/>
      <c r="I5" s="114"/>
      <c r="J5" s="114"/>
      <c r="K5" s="114" t="s">
        <v>28</v>
      </c>
      <c r="L5" s="114"/>
      <c r="M5" s="114"/>
      <c r="N5" s="114"/>
      <c r="O5" s="114"/>
      <c r="P5" s="114"/>
      <c r="Q5" s="114"/>
      <c r="R5" s="114"/>
    </row>
    <row r="6" spans="1:18" s="1" customFormat="1" ht="24" customHeight="1">
      <c r="A6" s="110"/>
      <c r="B6" s="112"/>
      <c r="C6" s="16" t="s">
        <v>29</v>
      </c>
      <c r="D6" s="15">
        <v>1</v>
      </c>
      <c r="E6" s="15" t="s">
        <v>51</v>
      </c>
      <c r="F6" s="15" t="s">
        <v>52</v>
      </c>
      <c r="G6" s="15" t="s">
        <v>53</v>
      </c>
      <c r="H6" s="15" t="s">
        <v>86</v>
      </c>
      <c r="I6" s="15" t="s">
        <v>11</v>
      </c>
      <c r="J6" s="15" t="s">
        <v>12</v>
      </c>
      <c r="K6" s="16" t="s">
        <v>29</v>
      </c>
      <c r="L6" s="15">
        <v>1</v>
      </c>
      <c r="M6" s="15" t="s">
        <v>51</v>
      </c>
      <c r="N6" s="15" t="s">
        <v>52</v>
      </c>
      <c r="O6" s="15" t="s">
        <v>53</v>
      </c>
      <c r="P6" s="15" t="s">
        <v>86</v>
      </c>
      <c r="Q6" s="15" t="s">
        <v>11</v>
      </c>
      <c r="R6" s="15" t="s">
        <v>12</v>
      </c>
    </row>
    <row r="7" spans="1:18" ht="12.75">
      <c r="A7" s="110"/>
      <c r="B7" s="52" t="s">
        <v>54</v>
      </c>
      <c r="C7" s="5">
        <f>D7+E7+F7+G7+H7+I7+J7</f>
        <v>31</v>
      </c>
      <c r="D7" s="6">
        <f aca="true" t="shared" si="0" ref="D7:J7">SUM(D8:D11)</f>
        <v>14</v>
      </c>
      <c r="E7" s="6">
        <f t="shared" si="0"/>
        <v>0</v>
      </c>
      <c r="F7" s="6">
        <f t="shared" si="0"/>
        <v>2</v>
      </c>
      <c r="G7" s="6">
        <f t="shared" si="0"/>
        <v>1</v>
      </c>
      <c r="H7" s="6">
        <f t="shared" si="0"/>
        <v>10</v>
      </c>
      <c r="I7" s="6">
        <f t="shared" si="0"/>
        <v>3</v>
      </c>
      <c r="J7" s="6">
        <f t="shared" si="0"/>
        <v>1</v>
      </c>
      <c r="K7" s="5">
        <f>L7+M7+N7+O7+P7+Q7+R7</f>
        <v>8</v>
      </c>
      <c r="L7" s="6">
        <f aca="true" t="shared" si="1" ref="L7:R7">SUM(L8:L11)</f>
        <v>6</v>
      </c>
      <c r="M7" s="6">
        <f t="shared" si="1"/>
        <v>0</v>
      </c>
      <c r="N7" s="6">
        <f t="shared" si="1"/>
        <v>0</v>
      </c>
      <c r="O7" s="6">
        <f t="shared" si="1"/>
        <v>2</v>
      </c>
      <c r="P7" s="6">
        <f t="shared" si="1"/>
        <v>0</v>
      </c>
      <c r="Q7" s="6">
        <f t="shared" si="1"/>
        <v>0</v>
      </c>
      <c r="R7" s="6">
        <f t="shared" si="1"/>
        <v>0</v>
      </c>
    </row>
    <row r="8" spans="1:18" ht="12.75">
      <c r="A8" s="53"/>
      <c r="B8" s="36" t="s">
        <v>88</v>
      </c>
      <c r="C8" s="5">
        <f>D8+E8+F8+G8+H8+I8+J8</f>
        <v>0</v>
      </c>
      <c r="D8" s="3"/>
      <c r="E8" s="3"/>
      <c r="F8" s="3"/>
      <c r="G8" s="3"/>
      <c r="H8" s="3"/>
      <c r="I8" s="3"/>
      <c r="J8" s="3"/>
      <c r="K8" s="5">
        <f>L8+M8+N8+O8+P8+Q8+R8</f>
        <v>1</v>
      </c>
      <c r="L8" s="3">
        <v>1</v>
      </c>
      <c r="M8" s="3"/>
      <c r="N8" s="3"/>
      <c r="O8" s="3"/>
      <c r="P8" s="3"/>
      <c r="Q8" s="3"/>
      <c r="R8" s="3"/>
    </row>
    <row r="9" spans="1:18" ht="12.75">
      <c r="A9" s="8"/>
      <c r="B9" s="36" t="s">
        <v>89</v>
      </c>
      <c r="C9" s="5">
        <f>D9+E9+F9+G9+H9+I9+J9</f>
        <v>15</v>
      </c>
      <c r="D9" s="3">
        <v>7</v>
      </c>
      <c r="E9" s="3"/>
      <c r="F9" s="3">
        <v>1</v>
      </c>
      <c r="G9" s="3"/>
      <c r="H9" s="3">
        <v>6</v>
      </c>
      <c r="I9" s="3">
        <v>1</v>
      </c>
      <c r="J9" s="3"/>
      <c r="K9" s="5">
        <f>L9+M9+N9+O9+P9+Q9+R9</f>
        <v>5</v>
      </c>
      <c r="L9" s="3">
        <v>4</v>
      </c>
      <c r="M9" s="3"/>
      <c r="N9" s="3"/>
      <c r="O9" s="3">
        <v>1</v>
      </c>
      <c r="P9" s="3"/>
      <c r="Q9" s="3"/>
      <c r="R9" s="3"/>
    </row>
    <row r="10" spans="1:18" ht="12.75">
      <c r="A10" s="8"/>
      <c r="B10" s="36" t="s">
        <v>90</v>
      </c>
      <c r="C10" s="5">
        <f>D10+E10+F10+G10+H10+I10+J10</f>
        <v>16</v>
      </c>
      <c r="D10" s="3">
        <v>7</v>
      </c>
      <c r="E10" s="3"/>
      <c r="F10" s="3">
        <v>1</v>
      </c>
      <c r="G10" s="3">
        <v>1</v>
      </c>
      <c r="H10" s="3">
        <v>4</v>
      </c>
      <c r="I10" s="3">
        <v>2</v>
      </c>
      <c r="J10" s="3">
        <v>1</v>
      </c>
      <c r="K10" s="5">
        <f>L10+M10+N10+O10+P10+Q10+R10</f>
        <v>2</v>
      </c>
      <c r="L10" s="3">
        <v>1</v>
      </c>
      <c r="M10" s="3"/>
      <c r="N10" s="3"/>
      <c r="O10" s="3">
        <v>1</v>
      </c>
      <c r="P10" s="3"/>
      <c r="Q10" s="3"/>
      <c r="R10" s="3"/>
    </row>
    <row r="11" spans="1:18" ht="12.75">
      <c r="A11" s="8"/>
      <c r="B11" s="36" t="s">
        <v>92</v>
      </c>
      <c r="C11" s="5">
        <f>D11+E11+F11+G11+H11+I11+J11</f>
        <v>0</v>
      </c>
      <c r="D11" s="3"/>
      <c r="E11" s="3"/>
      <c r="F11" s="3"/>
      <c r="G11" s="3"/>
      <c r="H11" s="3"/>
      <c r="I11" s="3"/>
      <c r="J11" s="3"/>
      <c r="K11" s="5">
        <f>L11+M11+N11+O11+P11+Q11+R11</f>
        <v>0</v>
      </c>
      <c r="L11" s="3"/>
      <c r="M11" s="3"/>
      <c r="N11" s="3"/>
      <c r="O11" s="3"/>
      <c r="P11" s="3"/>
      <c r="Q11" s="3"/>
      <c r="R11" s="3"/>
    </row>
    <row r="12" ht="12.75">
      <c r="A12" s="38"/>
    </row>
    <row r="13" spans="1:18" ht="12.75">
      <c r="A13" s="38"/>
      <c r="R13" s="54"/>
    </row>
    <row r="14" spans="11:18" ht="16.5">
      <c r="K14" s="19" t="s">
        <v>31</v>
      </c>
      <c r="M14" s="20" t="s">
        <v>100</v>
      </c>
      <c r="N14" s="21"/>
      <c r="O14" s="22"/>
      <c r="Q14" s="22"/>
      <c r="R14" s="24"/>
    </row>
    <row r="15" spans="2:18" ht="16.5">
      <c r="B15" s="55"/>
      <c r="K15" s="59" t="s">
        <v>113</v>
      </c>
      <c r="M15" s="20"/>
      <c r="N15" s="21"/>
      <c r="O15" s="22"/>
      <c r="Q15" s="22"/>
      <c r="R15" s="27"/>
    </row>
    <row r="16" spans="2:18" ht="16.5" customHeight="1">
      <c r="B16" s="55"/>
      <c r="K16" s="26"/>
      <c r="M16" s="29" t="s">
        <v>96</v>
      </c>
      <c r="N16" s="28"/>
      <c r="O16" s="28"/>
      <c r="Q16" s="28"/>
      <c r="R16" s="28"/>
    </row>
    <row r="17" spans="2:18" ht="16.5">
      <c r="B17" s="2"/>
      <c r="K17" s="26"/>
      <c r="M17" s="29"/>
      <c r="N17" s="28"/>
      <c r="O17" s="28"/>
      <c r="Q17" s="28"/>
      <c r="R17" s="28"/>
    </row>
    <row r="18" spans="2:18" ht="16.5">
      <c r="B18" s="2"/>
      <c r="K18" s="26"/>
      <c r="M18" s="29"/>
      <c r="N18" s="28"/>
      <c r="O18" s="28"/>
      <c r="Q18" s="28"/>
      <c r="R18" s="28"/>
    </row>
    <row r="19" spans="2:18" ht="16.5">
      <c r="B19" s="2"/>
      <c r="K19" s="26"/>
      <c r="M19" s="29"/>
      <c r="N19" s="28"/>
      <c r="O19" s="28"/>
      <c r="Q19" s="28"/>
      <c r="R19" s="28"/>
    </row>
    <row r="20" spans="2:18" ht="16.5">
      <c r="B20" s="2"/>
      <c r="K20" s="26"/>
      <c r="M20" s="29"/>
      <c r="N20" s="28"/>
      <c r="O20" s="28"/>
      <c r="Q20" s="28"/>
      <c r="R20" s="28"/>
    </row>
    <row r="21" spans="2:18" ht="16.5">
      <c r="B21" s="2"/>
      <c r="K21" s="26"/>
      <c r="M21" s="29"/>
      <c r="N21" s="28"/>
      <c r="O21" s="28"/>
      <c r="Q21" s="28"/>
      <c r="R21" s="28"/>
    </row>
    <row r="22" spans="2:18" ht="16.5">
      <c r="B22" s="2"/>
      <c r="K22" s="26"/>
      <c r="M22" s="29"/>
      <c r="N22" s="28"/>
      <c r="O22" s="28"/>
      <c r="Q22" s="28"/>
      <c r="R22" s="28"/>
    </row>
    <row r="23" spans="2:18" ht="16.5">
      <c r="B23" s="2"/>
      <c r="K23" s="26"/>
      <c r="M23" s="29"/>
      <c r="N23" s="28"/>
      <c r="O23" s="28"/>
      <c r="Q23" s="28"/>
      <c r="R23" s="28"/>
    </row>
    <row r="24" spans="2:18" ht="16.5">
      <c r="B24" s="2"/>
      <c r="K24" s="26"/>
      <c r="M24" s="29"/>
      <c r="N24" s="28"/>
      <c r="O24" s="28"/>
      <c r="Q24" s="28"/>
      <c r="R24" s="28"/>
    </row>
    <row r="25" spans="2:18" ht="16.5">
      <c r="B25" s="2"/>
      <c r="K25" s="26"/>
      <c r="M25" s="29"/>
      <c r="N25" s="28"/>
      <c r="O25" s="28"/>
      <c r="Q25" s="28"/>
      <c r="R25" s="28"/>
    </row>
    <row r="26" spans="2:11" ht="15.75">
      <c r="B26" s="46" t="s">
        <v>40</v>
      </c>
      <c r="C26" s="46"/>
      <c r="K26" s="28"/>
    </row>
    <row r="27" spans="2:3" ht="12.75">
      <c r="B27" s="2"/>
      <c r="C27" s="2"/>
    </row>
    <row r="28" spans="2:3" ht="12.75" customHeight="1">
      <c r="B28" s="46" t="s">
        <v>40</v>
      </c>
      <c r="C28" s="1"/>
    </row>
    <row r="29" spans="2:3" ht="11.25" customHeight="1">
      <c r="B29" s="1" t="s">
        <v>55</v>
      </c>
      <c r="C29" s="1"/>
    </row>
    <row r="30" spans="2:3" ht="12.75">
      <c r="B30" s="41" t="s">
        <v>56</v>
      </c>
      <c r="C30" s="41"/>
    </row>
    <row r="31" spans="2:3" ht="12.75">
      <c r="B31" s="2" t="s">
        <v>57</v>
      </c>
      <c r="C31" s="2"/>
    </row>
    <row r="32" spans="2:3" ht="36">
      <c r="B32" s="56" t="s">
        <v>58</v>
      </c>
      <c r="C32" s="44"/>
    </row>
    <row r="33" spans="2:3" ht="36">
      <c r="B33" s="56" t="s">
        <v>59</v>
      </c>
      <c r="C33" s="44"/>
    </row>
    <row r="34" spans="2:3" ht="24">
      <c r="B34" s="56" t="s">
        <v>60</v>
      </c>
      <c r="C34" s="44"/>
    </row>
    <row r="35" spans="2:3" ht="12.75">
      <c r="B35" s="56" t="s">
        <v>87</v>
      </c>
      <c r="C35" s="44"/>
    </row>
    <row r="36" spans="2:3" ht="17.25" customHeight="1">
      <c r="B36" s="2" t="s">
        <v>61</v>
      </c>
      <c r="C36" s="2"/>
    </row>
    <row r="37" spans="2:3" ht="24">
      <c r="B37" s="56" t="s">
        <v>62</v>
      </c>
      <c r="C37" s="44"/>
    </row>
    <row r="38" spans="2:3" ht="36">
      <c r="B38" s="56" t="s">
        <v>63</v>
      </c>
      <c r="C38" s="44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9"/>
  <sheetViews>
    <sheetView zoomScalePageLayoutView="0" workbookViewId="0" topLeftCell="AI1">
      <selection activeCell="B16" sqref="B16"/>
    </sheetView>
  </sheetViews>
  <sheetFormatPr defaultColWidth="9.140625" defaultRowHeight="12.75"/>
  <cols>
    <col min="1" max="1" width="4.28125" style="0" customWidth="1"/>
    <col min="2" max="2" width="27.140625" style="0" customWidth="1"/>
    <col min="3" max="3" width="6.140625" style="0" customWidth="1"/>
    <col min="4" max="4" width="4.57421875" style="0" customWidth="1"/>
    <col min="5" max="5" width="4.421875" style="0" customWidth="1"/>
    <col min="6" max="6" width="5.57421875" style="0" customWidth="1"/>
    <col min="7" max="7" width="4.57421875" style="0" customWidth="1"/>
    <col min="8" max="8" width="4.7109375" style="0" customWidth="1"/>
    <col min="9" max="9" width="5.421875" style="0" customWidth="1"/>
    <col min="10" max="10" width="5.8515625" style="0" customWidth="1"/>
    <col min="11" max="11" width="5.00390625" style="0" customWidth="1"/>
    <col min="12" max="12" width="4.421875" style="0" customWidth="1"/>
    <col min="13" max="13" width="4.57421875" style="0" customWidth="1"/>
    <col min="14" max="14" width="5.57421875" style="0" customWidth="1"/>
    <col min="15" max="15" width="5.140625" style="0" customWidth="1"/>
    <col min="16" max="16" width="4.57421875" style="0" customWidth="1"/>
    <col min="17" max="17" width="6.00390625" style="0" customWidth="1"/>
    <col min="18" max="18" width="4.7109375" style="0" customWidth="1"/>
    <col min="19" max="19" width="5.421875" style="0" customWidth="1"/>
    <col min="20" max="20" width="4.57421875" style="0" customWidth="1"/>
    <col min="21" max="21" width="5.00390625" style="0" customWidth="1"/>
    <col min="22" max="23" width="5.14062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4.57421875" style="0" customWidth="1"/>
    <col min="28" max="28" width="4.421875" style="0" customWidth="1"/>
    <col min="29" max="29" width="5.00390625" style="0" customWidth="1"/>
    <col min="30" max="31" width="5.28125" style="0" customWidth="1"/>
    <col min="32" max="32" width="4.57421875" style="0" customWidth="1"/>
    <col min="33" max="33" width="5.7109375" style="0" customWidth="1"/>
    <col min="34" max="34" width="4.57421875" style="0" bestFit="1" customWidth="1"/>
    <col min="35" max="35" width="5.421875" style="0" customWidth="1"/>
    <col min="36" max="36" width="4.421875" style="0" customWidth="1"/>
    <col min="37" max="37" width="4.8515625" style="0" customWidth="1"/>
    <col min="38" max="38" width="5.57421875" style="0" customWidth="1"/>
    <col min="39" max="39" width="4.7109375" style="0" customWidth="1"/>
    <col min="40" max="40" width="4.140625" style="0" customWidth="1"/>
    <col min="41" max="41" width="6.140625" style="0" customWidth="1"/>
    <col min="42" max="42" width="5.7109375" style="0" customWidth="1"/>
    <col min="43" max="43" width="5.421875" style="0" customWidth="1"/>
    <col min="44" max="44" width="4.00390625" style="0" customWidth="1"/>
    <col min="45" max="45" width="4.57421875" style="0" customWidth="1"/>
    <col min="46" max="46" width="5.57421875" style="0" customWidth="1"/>
    <col min="47" max="47" width="4.8515625" style="0" customWidth="1"/>
    <col min="48" max="48" width="4.7109375" style="0" customWidth="1"/>
    <col min="49" max="49" width="5.8515625" style="0" customWidth="1"/>
    <col min="50" max="50" width="5.421875" style="0" customWidth="1"/>
    <col min="51" max="51" width="4.8515625" style="0" customWidth="1"/>
    <col min="52" max="52" width="4.00390625" style="0" customWidth="1"/>
    <col min="53" max="53" width="4.8515625" style="0" customWidth="1"/>
    <col min="54" max="54" width="5.8515625" style="0" customWidth="1"/>
    <col min="55" max="55" width="5.28125" style="0" customWidth="1"/>
    <col min="56" max="56" width="4.57421875" style="0" customWidth="1"/>
    <col min="57" max="57" width="6.421875" style="0" customWidth="1"/>
    <col min="58" max="58" width="5.7109375" style="0" customWidth="1"/>
    <col min="59" max="59" width="5.281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4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2"/>
      <c r="C2" s="12" t="s">
        <v>91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J2" s="1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2:60" ht="12.75">
      <c r="B3" s="12"/>
      <c r="C3" s="12" t="s">
        <v>108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3:17" ht="13.5" thickBot="1">
      <c r="M4" s="2"/>
      <c r="Q4" s="2"/>
    </row>
    <row r="5" spans="1:67" ht="13.5" customHeight="1">
      <c r="A5" s="64" t="s">
        <v>38</v>
      </c>
      <c r="B5" s="87" t="s">
        <v>35</v>
      </c>
      <c r="C5" s="67" t="s">
        <v>48</v>
      </c>
      <c r="D5" s="94" t="s">
        <v>1</v>
      </c>
      <c r="E5" s="95"/>
      <c r="F5" s="95"/>
      <c r="G5" s="95"/>
      <c r="H5" s="95"/>
      <c r="I5" s="95"/>
      <c r="J5" s="115"/>
      <c r="K5" s="96"/>
      <c r="L5" s="94" t="s">
        <v>2</v>
      </c>
      <c r="M5" s="95"/>
      <c r="N5" s="95"/>
      <c r="O5" s="95"/>
      <c r="P5" s="95"/>
      <c r="Q5" s="95"/>
      <c r="R5" s="95"/>
      <c r="S5" s="96"/>
      <c r="T5" s="79" t="s">
        <v>3</v>
      </c>
      <c r="U5" s="80"/>
      <c r="V5" s="80"/>
      <c r="W5" s="80"/>
      <c r="X5" s="80"/>
      <c r="Y5" s="80"/>
      <c r="Z5" s="80"/>
      <c r="AA5" s="81"/>
      <c r="AB5" s="79" t="s">
        <v>5</v>
      </c>
      <c r="AC5" s="80"/>
      <c r="AD5" s="80"/>
      <c r="AE5" s="80"/>
      <c r="AF5" s="80"/>
      <c r="AG5" s="80"/>
      <c r="AH5" s="80"/>
      <c r="AI5" s="81"/>
      <c r="AJ5" s="94" t="s">
        <v>10</v>
      </c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6"/>
      <c r="AZ5" s="103" t="s">
        <v>8</v>
      </c>
      <c r="BA5" s="104"/>
      <c r="BB5" s="104"/>
      <c r="BC5" s="104"/>
      <c r="BD5" s="104"/>
      <c r="BE5" s="104"/>
      <c r="BF5" s="104"/>
      <c r="BG5" s="105"/>
      <c r="BH5" s="117" t="s">
        <v>9</v>
      </c>
      <c r="BI5" s="113"/>
      <c r="BJ5" s="113"/>
      <c r="BK5" s="113"/>
      <c r="BL5" s="113"/>
      <c r="BM5" s="113"/>
      <c r="BN5" s="113"/>
      <c r="BO5" s="118"/>
    </row>
    <row r="6" spans="1:67" ht="28.5" customHeight="1" thickBot="1">
      <c r="A6" s="65"/>
      <c r="B6" s="130"/>
      <c r="C6" s="68"/>
      <c r="D6" s="91"/>
      <c r="E6" s="92"/>
      <c r="F6" s="92"/>
      <c r="G6" s="92"/>
      <c r="H6" s="92"/>
      <c r="I6" s="92"/>
      <c r="J6" s="116"/>
      <c r="K6" s="93"/>
      <c r="L6" s="91"/>
      <c r="M6" s="92"/>
      <c r="N6" s="92"/>
      <c r="O6" s="92"/>
      <c r="P6" s="92"/>
      <c r="Q6" s="92"/>
      <c r="R6" s="92"/>
      <c r="S6" s="93"/>
      <c r="T6" s="82"/>
      <c r="U6" s="83"/>
      <c r="V6" s="83"/>
      <c r="W6" s="83"/>
      <c r="X6" s="83"/>
      <c r="Y6" s="83"/>
      <c r="Z6" s="83"/>
      <c r="AA6" s="84"/>
      <c r="AB6" s="122"/>
      <c r="AC6" s="123"/>
      <c r="AD6" s="123"/>
      <c r="AE6" s="123"/>
      <c r="AF6" s="123"/>
      <c r="AG6" s="123"/>
      <c r="AH6" s="123"/>
      <c r="AI6" s="124"/>
      <c r="AJ6" s="91" t="s">
        <v>6</v>
      </c>
      <c r="AK6" s="92"/>
      <c r="AL6" s="92"/>
      <c r="AM6" s="92"/>
      <c r="AN6" s="92"/>
      <c r="AO6" s="92"/>
      <c r="AP6" s="92"/>
      <c r="AQ6" s="92"/>
      <c r="AR6" s="92" t="s">
        <v>7</v>
      </c>
      <c r="AS6" s="92"/>
      <c r="AT6" s="92"/>
      <c r="AU6" s="92"/>
      <c r="AV6" s="92"/>
      <c r="AW6" s="92"/>
      <c r="AX6" s="92"/>
      <c r="AY6" s="93"/>
      <c r="AZ6" s="91" t="s">
        <v>47</v>
      </c>
      <c r="BA6" s="92"/>
      <c r="BB6" s="92"/>
      <c r="BC6" s="92"/>
      <c r="BD6" s="92"/>
      <c r="BE6" s="92"/>
      <c r="BF6" s="92"/>
      <c r="BG6" s="93"/>
      <c r="BH6" s="119"/>
      <c r="BI6" s="120"/>
      <c r="BJ6" s="120"/>
      <c r="BK6" s="120"/>
      <c r="BL6" s="120"/>
      <c r="BM6" s="120"/>
      <c r="BN6" s="120"/>
      <c r="BO6" s="121"/>
    </row>
    <row r="7" spans="1:67" ht="12.75" customHeight="1">
      <c r="A7" s="65"/>
      <c r="B7" s="130"/>
      <c r="C7" s="68"/>
      <c r="D7" s="78" t="s">
        <v>4</v>
      </c>
      <c r="E7" s="70" t="s">
        <v>37</v>
      </c>
      <c r="F7" s="70"/>
      <c r="G7" s="70"/>
      <c r="H7" s="70"/>
      <c r="I7" s="70"/>
      <c r="J7" s="125"/>
      <c r="K7" s="71"/>
      <c r="L7" s="78" t="s">
        <v>4</v>
      </c>
      <c r="M7" s="70" t="s">
        <v>37</v>
      </c>
      <c r="N7" s="70"/>
      <c r="O7" s="70"/>
      <c r="P7" s="70"/>
      <c r="Q7" s="70"/>
      <c r="R7" s="125"/>
      <c r="S7" s="71"/>
      <c r="T7" s="78" t="s">
        <v>4</v>
      </c>
      <c r="U7" s="70" t="s">
        <v>37</v>
      </c>
      <c r="V7" s="70"/>
      <c r="W7" s="70"/>
      <c r="X7" s="70"/>
      <c r="Y7" s="70"/>
      <c r="Z7" s="125"/>
      <c r="AA7" s="71"/>
      <c r="AB7" s="133" t="s">
        <v>4</v>
      </c>
      <c r="AC7" s="70" t="s">
        <v>37</v>
      </c>
      <c r="AD7" s="70"/>
      <c r="AE7" s="70"/>
      <c r="AF7" s="70"/>
      <c r="AG7" s="70"/>
      <c r="AH7" s="125"/>
      <c r="AI7" s="71"/>
      <c r="AJ7" s="78" t="s">
        <v>4</v>
      </c>
      <c r="AK7" s="70" t="s">
        <v>37</v>
      </c>
      <c r="AL7" s="70"/>
      <c r="AM7" s="70"/>
      <c r="AN7" s="70"/>
      <c r="AO7" s="70"/>
      <c r="AP7" s="125"/>
      <c r="AQ7" s="71"/>
      <c r="AR7" s="128" t="s">
        <v>4</v>
      </c>
      <c r="AS7" s="70" t="s">
        <v>37</v>
      </c>
      <c r="AT7" s="70"/>
      <c r="AU7" s="70"/>
      <c r="AV7" s="70"/>
      <c r="AW7" s="70"/>
      <c r="AX7" s="125"/>
      <c r="AY7" s="71"/>
      <c r="AZ7" s="78" t="s">
        <v>4</v>
      </c>
      <c r="BA7" s="126" t="s">
        <v>37</v>
      </c>
      <c r="BB7" s="126"/>
      <c r="BC7" s="126"/>
      <c r="BD7" s="126"/>
      <c r="BE7" s="126"/>
      <c r="BF7" s="129"/>
      <c r="BG7" s="127"/>
      <c r="BH7" s="132" t="s">
        <v>4</v>
      </c>
      <c r="BI7" s="126" t="s">
        <v>37</v>
      </c>
      <c r="BJ7" s="126"/>
      <c r="BK7" s="126"/>
      <c r="BL7" s="126"/>
      <c r="BM7" s="126"/>
      <c r="BN7" s="126"/>
      <c r="BO7" s="127"/>
    </row>
    <row r="8" spans="1:67" ht="48" customHeight="1">
      <c r="A8" s="131"/>
      <c r="B8" s="90"/>
      <c r="C8" s="69"/>
      <c r="D8" s="78"/>
      <c r="E8" s="30" t="s">
        <v>80</v>
      </c>
      <c r="F8" s="49" t="s">
        <v>83</v>
      </c>
      <c r="G8" s="49" t="s">
        <v>81</v>
      </c>
      <c r="H8" s="30" t="s">
        <v>82</v>
      </c>
      <c r="I8" s="49" t="s">
        <v>84</v>
      </c>
      <c r="J8" s="32" t="s">
        <v>68</v>
      </c>
      <c r="K8" s="31" t="s">
        <v>69</v>
      </c>
      <c r="L8" s="78"/>
      <c r="M8" s="30" t="s">
        <v>80</v>
      </c>
      <c r="N8" s="49" t="s">
        <v>83</v>
      </c>
      <c r="O8" s="49" t="s">
        <v>81</v>
      </c>
      <c r="P8" s="30" t="s">
        <v>82</v>
      </c>
      <c r="Q8" s="49" t="s">
        <v>84</v>
      </c>
      <c r="R8" s="32" t="s">
        <v>68</v>
      </c>
      <c r="S8" s="31" t="s">
        <v>69</v>
      </c>
      <c r="T8" s="78"/>
      <c r="U8" s="30" t="s">
        <v>80</v>
      </c>
      <c r="V8" s="49" t="s">
        <v>83</v>
      </c>
      <c r="W8" s="49" t="s">
        <v>81</v>
      </c>
      <c r="X8" s="30" t="s">
        <v>82</v>
      </c>
      <c r="Y8" s="49" t="s">
        <v>84</v>
      </c>
      <c r="Z8" s="32" t="s">
        <v>68</v>
      </c>
      <c r="AA8" s="31" t="s">
        <v>69</v>
      </c>
      <c r="AB8" s="78"/>
      <c r="AC8" s="30" t="s">
        <v>80</v>
      </c>
      <c r="AD8" s="49" t="s">
        <v>83</v>
      </c>
      <c r="AE8" s="49" t="s">
        <v>81</v>
      </c>
      <c r="AF8" s="30" t="s">
        <v>82</v>
      </c>
      <c r="AG8" s="49" t="s">
        <v>84</v>
      </c>
      <c r="AH8" s="32" t="s">
        <v>68</v>
      </c>
      <c r="AI8" s="31" t="s">
        <v>69</v>
      </c>
      <c r="AJ8" s="78"/>
      <c r="AK8" s="30" t="s">
        <v>80</v>
      </c>
      <c r="AL8" s="49" t="s">
        <v>83</v>
      </c>
      <c r="AM8" s="49" t="s">
        <v>81</v>
      </c>
      <c r="AN8" s="30" t="s">
        <v>82</v>
      </c>
      <c r="AO8" s="49" t="s">
        <v>84</v>
      </c>
      <c r="AP8" s="32" t="s">
        <v>68</v>
      </c>
      <c r="AQ8" s="31" t="s">
        <v>69</v>
      </c>
      <c r="AR8" s="128"/>
      <c r="AS8" s="30" t="s">
        <v>80</v>
      </c>
      <c r="AT8" s="49" t="s">
        <v>83</v>
      </c>
      <c r="AU8" s="49" t="s">
        <v>81</v>
      </c>
      <c r="AV8" s="30" t="s">
        <v>82</v>
      </c>
      <c r="AW8" s="49" t="s">
        <v>84</v>
      </c>
      <c r="AX8" s="32" t="s">
        <v>68</v>
      </c>
      <c r="AY8" s="31" t="s">
        <v>69</v>
      </c>
      <c r="AZ8" s="78"/>
      <c r="BA8" s="30" t="s">
        <v>80</v>
      </c>
      <c r="BB8" s="49" t="s">
        <v>83</v>
      </c>
      <c r="BC8" s="49" t="s">
        <v>81</v>
      </c>
      <c r="BD8" s="30" t="s">
        <v>82</v>
      </c>
      <c r="BE8" s="49" t="s">
        <v>84</v>
      </c>
      <c r="BF8" s="32" t="s">
        <v>68</v>
      </c>
      <c r="BG8" s="31" t="s">
        <v>69</v>
      </c>
      <c r="BH8" s="132"/>
      <c r="BI8" s="30" t="s">
        <v>80</v>
      </c>
      <c r="BJ8" s="49" t="s">
        <v>83</v>
      </c>
      <c r="BK8" s="49" t="s">
        <v>81</v>
      </c>
      <c r="BL8" s="30" t="s">
        <v>82</v>
      </c>
      <c r="BM8" s="49" t="s">
        <v>84</v>
      </c>
      <c r="BN8" s="58" t="s">
        <v>68</v>
      </c>
      <c r="BO8" s="31" t="s">
        <v>69</v>
      </c>
    </row>
    <row r="9" spans="1:67" ht="12.75">
      <c r="A9" s="8"/>
      <c r="B9" s="35" t="s">
        <v>36</v>
      </c>
      <c r="C9" s="48"/>
      <c r="D9" s="11">
        <f>E9+F9+G9+H9+I9+J9+K9</f>
        <v>48</v>
      </c>
      <c r="E9" s="5">
        <f aca="true" t="shared" si="0" ref="E9:K9">SUM(E10:E13)</f>
        <v>36</v>
      </c>
      <c r="F9" s="5">
        <f t="shared" si="0"/>
        <v>7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5</v>
      </c>
      <c r="K9" s="14">
        <f t="shared" si="0"/>
        <v>0</v>
      </c>
      <c r="L9" s="11">
        <f>M9+N9+O9+P9+Q9+R9+S9</f>
        <v>673</v>
      </c>
      <c r="M9" s="5">
        <f aca="true" t="shared" si="1" ref="M9:S9">SUM(M10:M13)</f>
        <v>161</v>
      </c>
      <c r="N9" s="5">
        <f t="shared" si="1"/>
        <v>22</v>
      </c>
      <c r="O9" s="5">
        <f t="shared" si="1"/>
        <v>2</v>
      </c>
      <c r="P9" s="5">
        <f t="shared" si="1"/>
        <v>23</v>
      </c>
      <c r="Q9" s="5">
        <f t="shared" si="1"/>
        <v>425</v>
      </c>
      <c r="R9" s="5">
        <f t="shared" si="1"/>
        <v>3</v>
      </c>
      <c r="S9" s="14">
        <f t="shared" si="1"/>
        <v>37</v>
      </c>
      <c r="T9" s="11">
        <f>U9+V9+W9+X9+Y9+Z9+AA9</f>
        <v>721</v>
      </c>
      <c r="U9" s="5">
        <f aca="true" t="shared" si="2" ref="U9:AA9">SUM(U10:U13)</f>
        <v>197</v>
      </c>
      <c r="V9" s="5">
        <f t="shared" si="2"/>
        <v>29</v>
      </c>
      <c r="W9" s="5">
        <f t="shared" si="2"/>
        <v>2</v>
      </c>
      <c r="X9" s="5">
        <f t="shared" si="2"/>
        <v>23</v>
      </c>
      <c r="Y9" s="5">
        <f t="shared" si="2"/>
        <v>425</v>
      </c>
      <c r="Z9" s="5">
        <f t="shared" si="2"/>
        <v>8</v>
      </c>
      <c r="AA9" s="14">
        <f t="shared" si="2"/>
        <v>37</v>
      </c>
      <c r="AB9" s="11">
        <f>AC9+AD9+AE9+AF9+AG9+AH9+AI9</f>
        <v>666</v>
      </c>
      <c r="AC9" s="5">
        <f aca="true" t="shared" si="3" ref="AC9:AI9">SUM(AC10:AC13)</f>
        <v>153</v>
      </c>
      <c r="AD9" s="5">
        <f t="shared" si="3"/>
        <v>27</v>
      </c>
      <c r="AE9" s="5">
        <f t="shared" si="3"/>
        <v>2</v>
      </c>
      <c r="AF9" s="5">
        <f t="shared" si="3"/>
        <v>21</v>
      </c>
      <c r="AG9" s="5">
        <f t="shared" si="3"/>
        <v>421</v>
      </c>
      <c r="AH9" s="5">
        <f t="shared" si="3"/>
        <v>7</v>
      </c>
      <c r="AI9" s="14">
        <f t="shared" si="3"/>
        <v>35</v>
      </c>
      <c r="AJ9" s="11">
        <f>AK9+AL9+AM9+AN9+AO9+AP9+AQ9</f>
        <v>543</v>
      </c>
      <c r="AK9" s="5">
        <f aca="true" t="shared" si="4" ref="AK9:AQ9">SUM(AK10:AK13)</f>
        <v>83</v>
      </c>
      <c r="AL9" s="5">
        <f t="shared" si="4"/>
        <v>15</v>
      </c>
      <c r="AM9" s="5">
        <f t="shared" si="4"/>
        <v>0</v>
      </c>
      <c r="AN9" s="5">
        <f t="shared" si="4"/>
        <v>18</v>
      </c>
      <c r="AO9" s="5">
        <f t="shared" si="4"/>
        <v>393</v>
      </c>
      <c r="AP9" s="5">
        <f t="shared" si="4"/>
        <v>1</v>
      </c>
      <c r="AQ9" s="5">
        <f t="shared" si="4"/>
        <v>33</v>
      </c>
      <c r="AR9" s="5">
        <f>AS9+AT9+AU9+AV9+AW9+AX9+AY9</f>
        <v>123</v>
      </c>
      <c r="AS9" s="5">
        <f aca="true" t="shared" si="5" ref="AS9:AY9">SUM(AS10:AS13)</f>
        <v>70</v>
      </c>
      <c r="AT9" s="5">
        <f t="shared" si="5"/>
        <v>12</v>
      </c>
      <c r="AU9" s="5">
        <f t="shared" si="5"/>
        <v>2</v>
      </c>
      <c r="AV9" s="5">
        <f t="shared" si="5"/>
        <v>3</v>
      </c>
      <c r="AW9" s="5">
        <f t="shared" si="5"/>
        <v>28</v>
      </c>
      <c r="AX9" s="5">
        <f t="shared" si="5"/>
        <v>6</v>
      </c>
      <c r="AY9" s="14">
        <f t="shared" si="5"/>
        <v>2</v>
      </c>
      <c r="AZ9" s="11">
        <f>BA9+BB9+BC9+BD9+BE9+BF9+BG9</f>
        <v>645</v>
      </c>
      <c r="BA9" s="5">
        <f aca="true" t="shared" si="6" ref="BA9:BG9">SUM(BA10:BA13)</f>
        <v>136</v>
      </c>
      <c r="BB9" s="5">
        <f t="shared" si="6"/>
        <v>26</v>
      </c>
      <c r="BC9" s="5">
        <f t="shared" si="6"/>
        <v>1</v>
      </c>
      <c r="BD9" s="5">
        <f t="shared" si="6"/>
        <v>21</v>
      </c>
      <c r="BE9" s="5">
        <f t="shared" si="6"/>
        <v>421</v>
      </c>
      <c r="BF9" s="5">
        <f t="shared" si="6"/>
        <v>5</v>
      </c>
      <c r="BG9" s="14">
        <f t="shared" si="6"/>
        <v>35</v>
      </c>
      <c r="BH9" s="11">
        <f>BI9+BJ9+BK9+BL9+BM9+BN9+BO9</f>
        <v>55</v>
      </c>
      <c r="BI9" s="5">
        <f aca="true" t="shared" si="7" ref="BI9:BO9">SUM(BI10:BI13)</f>
        <v>44</v>
      </c>
      <c r="BJ9" s="5">
        <f t="shared" si="7"/>
        <v>2</v>
      </c>
      <c r="BK9" s="5">
        <f t="shared" si="7"/>
        <v>0</v>
      </c>
      <c r="BL9" s="5">
        <f t="shared" si="7"/>
        <v>2</v>
      </c>
      <c r="BM9" s="5">
        <f t="shared" si="7"/>
        <v>4</v>
      </c>
      <c r="BN9" s="5">
        <f t="shared" si="7"/>
        <v>1</v>
      </c>
      <c r="BO9" s="14">
        <f t="shared" si="7"/>
        <v>2</v>
      </c>
    </row>
    <row r="10" spans="1:67" ht="12.75">
      <c r="A10" s="8">
        <v>2</v>
      </c>
      <c r="B10" s="36" t="s">
        <v>88</v>
      </c>
      <c r="C10" s="40" t="s">
        <v>103</v>
      </c>
      <c r="D10" s="11">
        <f>E10+F10+G10+H10+I10+J10+K10</f>
        <v>18</v>
      </c>
      <c r="E10" s="10">
        <v>10</v>
      </c>
      <c r="F10" s="60">
        <v>4</v>
      </c>
      <c r="G10" s="60">
        <v>0</v>
      </c>
      <c r="H10" s="60">
        <v>0</v>
      </c>
      <c r="I10" s="60">
        <v>0</v>
      </c>
      <c r="J10" s="61">
        <v>4</v>
      </c>
      <c r="K10" s="62">
        <v>0</v>
      </c>
      <c r="L10" s="11">
        <f>M10+N10+O10+P10+Q10+R10+S10</f>
        <v>332</v>
      </c>
      <c r="M10" s="3">
        <v>73</v>
      </c>
      <c r="N10" s="3">
        <v>7</v>
      </c>
      <c r="O10" s="3">
        <v>0</v>
      </c>
      <c r="P10" s="3">
        <v>11</v>
      </c>
      <c r="Q10" s="3">
        <v>226</v>
      </c>
      <c r="R10" s="3">
        <v>1</v>
      </c>
      <c r="S10" s="4">
        <v>14</v>
      </c>
      <c r="T10" s="11">
        <f>U10+V10+W10+X10+Y10+Z10+AA10</f>
        <v>350</v>
      </c>
      <c r="U10" s="6">
        <f aca="true" t="shared" si="8" ref="U10:AA13">E10+M10</f>
        <v>83</v>
      </c>
      <c r="V10" s="6">
        <f t="shared" si="8"/>
        <v>11</v>
      </c>
      <c r="W10" s="6">
        <f t="shared" si="8"/>
        <v>0</v>
      </c>
      <c r="X10" s="6">
        <f t="shared" si="8"/>
        <v>11</v>
      </c>
      <c r="Y10" s="6">
        <f t="shared" si="8"/>
        <v>226</v>
      </c>
      <c r="Z10" s="6">
        <f t="shared" si="8"/>
        <v>5</v>
      </c>
      <c r="AA10" s="7">
        <f t="shared" si="8"/>
        <v>14</v>
      </c>
      <c r="AB10" s="11">
        <f>AC10+AD10+AE10+AF10+AG10+AH10+AI10</f>
        <v>326</v>
      </c>
      <c r="AC10" s="6">
        <f aca="true" t="shared" si="9" ref="AC10:AI13">AK10+AS10</f>
        <v>64</v>
      </c>
      <c r="AD10" s="6">
        <f t="shared" si="9"/>
        <v>11</v>
      </c>
      <c r="AE10" s="5">
        <f t="shared" si="9"/>
        <v>0</v>
      </c>
      <c r="AF10" s="6">
        <f t="shared" si="9"/>
        <v>10</v>
      </c>
      <c r="AG10" s="6">
        <f t="shared" si="9"/>
        <v>222</v>
      </c>
      <c r="AH10" s="6">
        <f t="shared" si="9"/>
        <v>5</v>
      </c>
      <c r="AI10" s="7">
        <f t="shared" si="9"/>
        <v>14</v>
      </c>
      <c r="AJ10" s="11">
        <f>AK10+AL10+AM10+AN10+AO10+AP10+AQ10</f>
        <v>278</v>
      </c>
      <c r="AK10" s="3">
        <v>44</v>
      </c>
      <c r="AL10" s="3">
        <v>8</v>
      </c>
      <c r="AM10" s="3">
        <v>0</v>
      </c>
      <c r="AN10" s="3">
        <v>8</v>
      </c>
      <c r="AO10" s="3">
        <v>203</v>
      </c>
      <c r="AP10" s="3">
        <v>1</v>
      </c>
      <c r="AQ10" s="3">
        <v>14</v>
      </c>
      <c r="AR10" s="5">
        <f>AS10+AT10+AU10+AV10+AW10+AX10+AY10</f>
        <v>48</v>
      </c>
      <c r="AS10" s="3">
        <v>20</v>
      </c>
      <c r="AT10" s="3">
        <v>3</v>
      </c>
      <c r="AU10" s="3">
        <v>0</v>
      </c>
      <c r="AV10" s="3">
        <v>2</v>
      </c>
      <c r="AW10" s="3">
        <v>19</v>
      </c>
      <c r="AX10" s="3">
        <v>4</v>
      </c>
      <c r="AY10" s="4">
        <v>0</v>
      </c>
      <c r="AZ10" s="11">
        <f>BA10+BB10+BC10+BD10+BE10+BF10+BG10</f>
        <v>317</v>
      </c>
      <c r="BA10" s="3">
        <v>56</v>
      </c>
      <c r="BB10" s="3">
        <v>11</v>
      </c>
      <c r="BC10" s="3">
        <v>0</v>
      </c>
      <c r="BD10" s="3">
        <v>10</v>
      </c>
      <c r="BE10" s="3">
        <v>222</v>
      </c>
      <c r="BF10" s="3">
        <v>4</v>
      </c>
      <c r="BG10" s="4">
        <v>14</v>
      </c>
      <c r="BH10" s="11">
        <f>BI10+BJ10+BK10+BL10+BM10+BN10+BO10</f>
        <v>24</v>
      </c>
      <c r="BI10" s="6">
        <f aca="true" t="shared" si="10" ref="BI10:BO13">U10-AC10</f>
        <v>19</v>
      </c>
      <c r="BJ10" s="6">
        <f t="shared" si="10"/>
        <v>0</v>
      </c>
      <c r="BK10" s="5">
        <f t="shared" si="10"/>
        <v>0</v>
      </c>
      <c r="BL10" s="6">
        <f t="shared" si="10"/>
        <v>1</v>
      </c>
      <c r="BM10" s="6">
        <f t="shared" si="10"/>
        <v>4</v>
      </c>
      <c r="BN10" s="6">
        <f t="shared" si="10"/>
        <v>0</v>
      </c>
      <c r="BO10" s="7">
        <f t="shared" si="10"/>
        <v>0</v>
      </c>
    </row>
    <row r="11" spans="1:67" ht="12.75">
      <c r="A11" s="8">
        <v>3</v>
      </c>
      <c r="B11" s="36" t="s">
        <v>89</v>
      </c>
      <c r="C11" s="40" t="s">
        <v>104</v>
      </c>
      <c r="D11" s="11">
        <f>E11+F11+G11+H11+I11+J11+K11</f>
        <v>2</v>
      </c>
      <c r="E11" s="10">
        <v>2</v>
      </c>
      <c r="F11" s="60">
        <v>0</v>
      </c>
      <c r="G11" s="60">
        <v>0</v>
      </c>
      <c r="H11" s="60">
        <v>0</v>
      </c>
      <c r="I11" s="60">
        <v>0</v>
      </c>
      <c r="J11" s="61">
        <v>0</v>
      </c>
      <c r="K11" s="62">
        <v>0</v>
      </c>
      <c r="L11" s="11">
        <f>M11+N11+O11+P11+Q11+R11+S11</f>
        <v>24</v>
      </c>
      <c r="M11" s="3">
        <v>11</v>
      </c>
      <c r="N11" s="3">
        <v>1</v>
      </c>
      <c r="O11" s="3">
        <v>0</v>
      </c>
      <c r="P11" s="3">
        <v>2</v>
      </c>
      <c r="Q11" s="3">
        <v>3</v>
      </c>
      <c r="R11" s="3">
        <v>0</v>
      </c>
      <c r="S11" s="4">
        <v>7</v>
      </c>
      <c r="T11" s="11">
        <f>U11+V11+W11+X11+Y11+Z11+AA11</f>
        <v>26</v>
      </c>
      <c r="U11" s="6">
        <f t="shared" si="8"/>
        <v>13</v>
      </c>
      <c r="V11" s="6">
        <f t="shared" si="8"/>
        <v>1</v>
      </c>
      <c r="W11" s="6">
        <f t="shared" si="8"/>
        <v>0</v>
      </c>
      <c r="X11" s="6">
        <f t="shared" si="8"/>
        <v>2</v>
      </c>
      <c r="Y11" s="6">
        <f t="shared" si="8"/>
        <v>3</v>
      </c>
      <c r="Z11" s="6">
        <f t="shared" si="8"/>
        <v>0</v>
      </c>
      <c r="AA11" s="7">
        <f t="shared" si="8"/>
        <v>7</v>
      </c>
      <c r="AB11" s="11">
        <f>AC11+AD11+AE11+AF11+AG11+AH11+AI11</f>
        <v>25</v>
      </c>
      <c r="AC11" s="6">
        <f t="shared" si="9"/>
        <v>12</v>
      </c>
      <c r="AD11" s="6">
        <f t="shared" si="9"/>
        <v>1</v>
      </c>
      <c r="AE11" s="5">
        <f t="shared" si="9"/>
        <v>0</v>
      </c>
      <c r="AF11" s="6">
        <f t="shared" si="9"/>
        <v>2</v>
      </c>
      <c r="AG11" s="6">
        <f t="shared" si="9"/>
        <v>3</v>
      </c>
      <c r="AH11" s="6">
        <f t="shared" si="9"/>
        <v>0</v>
      </c>
      <c r="AI11" s="7">
        <f t="shared" si="9"/>
        <v>7</v>
      </c>
      <c r="AJ11" s="11">
        <f>AK11+AL11+AM11+AN11+AO11+AP11+AQ11</f>
        <v>11</v>
      </c>
      <c r="AK11" s="3">
        <v>0</v>
      </c>
      <c r="AL11" s="3">
        <v>0</v>
      </c>
      <c r="AM11" s="3">
        <v>0</v>
      </c>
      <c r="AN11" s="3">
        <v>2</v>
      </c>
      <c r="AO11" s="3">
        <v>2</v>
      </c>
      <c r="AP11" s="3">
        <v>0</v>
      </c>
      <c r="AQ11" s="3">
        <v>7</v>
      </c>
      <c r="AR11" s="5">
        <f>AS11+AT11+AU11+AV11+AW11+AX11+AY11</f>
        <v>14</v>
      </c>
      <c r="AS11" s="3">
        <v>12</v>
      </c>
      <c r="AT11" s="3">
        <v>1</v>
      </c>
      <c r="AU11" s="3">
        <v>0</v>
      </c>
      <c r="AV11" s="3">
        <v>0</v>
      </c>
      <c r="AW11" s="3">
        <v>1</v>
      </c>
      <c r="AX11" s="3">
        <v>0</v>
      </c>
      <c r="AY11" s="4">
        <v>0</v>
      </c>
      <c r="AZ11" s="11">
        <f>BA11+BB11+BC11+BD11+BE11+BF11+BG11</f>
        <v>25</v>
      </c>
      <c r="BA11" s="3">
        <v>12</v>
      </c>
      <c r="BB11" s="3">
        <v>1</v>
      </c>
      <c r="BC11" s="3">
        <v>0</v>
      </c>
      <c r="BD11" s="3">
        <v>2</v>
      </c>
      <c r="BE11" s="3">
        <v>3</v>
      </c>
      <c r="BF11" s="3">
        <v>0</v>
      </c>
      <c r="BG11" s="4">
        <v>7</v>
      </c>
      <c r="BH11" s="11">
        <f>BI11+BJ11+BK11+BL11+BM11+BN11+BO11</f>
        <v>1</v>
      </c>
      <c r="BI11" s="6">
        <f t="shared" si="10"/>
        <v>1</v>
      </c>
      <c r="BJ11" s="6">
        <f t="shared" si="10"/>
        <v>0</v>
      </c>
      <c r="BK11" s="5">
        <f t="shared" si="10"/>
        <v>0</v>
      </c>
      <c r="BL11" s="6">
        <f t="shared" si="10"/>
        <v>0</v>
      </c>
      <c r="BM11" s="6">
        <f t="shared" si="10"/>
        <v>0</v>
      </c>
      <c r="BN11" s="6">
        <f t="shared" si="10"/>
        <v>0</v>
      </c>
      <c r="BO11" s="7">
        <f t="shared" si="10"/>
        <v>0</v>
      </c>
    </row>
    <row r="12" spans="1:67" ht="12.75">
      <c r="A12" s="8">
        <v>4</v>
      </c>
      <c r="B12" s="36" t="s">
        <v>90</v>
      </c>
      <c r="C12" s="40" t="s">
        <v>105</v>
      </c>
      <c r="D12" s="11">
        <f>E12+F12+G12+H12+I12+J12+K12</f>
        <v>2</v>
      </c>
      <c r="E12" s="10">
        <v>2</v>
      </c>
      <c r="F12" s="60">
        <v>0</v>
      </c>
      <c r="G12" s="60">
        <v>0</v>
      </c>
      <c r="H12" s="60">
        <v>0</v>
      </c>
      <c r="I12" s="60">
        <v>0</v>
      </c>
      <c r="J12" s="61">
        <v>0</v>
      </c>
      <c r="K12" s="62">
        <v>0</v>
      </c>
      <c r="L12" s="11">
        <f>M12+N12+O12+P12+Q12+R12+S12</f>
        <v>24</v>
      </c>
      <c r="M12" s="3">
        <v>10</v>
      </c>
      <c r="N12" s="3">
        <v>3</v>
      </c>
      <c r="O12" s="3">
        <v>1</v>
      </c>
      <c r="P12" s="3">
        <v>2</v>
      </c>
      <c r="Q12" s="3">
        <v>2</v>
      </c>
      <c r="R12" s="3">
        <v>0</v>
      </c>
      <c r="S12" s="4">
        <v>6</v>
      </c>
      <c r="T12" s="11">
        <f>U12+V12+W12+X12+Y12+Z12+AA12</f>
        <v>26</v>
      </c>
      <c r="U12" s="6">
        <f t="shared" si="8"/>
        <v>12</v>
      </c>
      <c r="V12" s="6">
        <f t="shared" si="8"/>
        <v>3</v>
      </c>
      <c r="W12" s="6">
        <f t="shared" si="8"/>
        <v>1</v>
      </c>
      <c r="X12" s="6">
        <f t="shared" si="8"/>
        <v>2</v>
      </c>
      <c r="Y12" s="6">
        <f t="shared" si="8"/>
        <v>2</v>
      </c>
      <c r="Z12" s="6">
        <f t="shared" si="8"/>
        <v>0</v>
      </c>
      <c r="AA12" s="7">
        <f t="shared" si="8"/>
        <v>6</v>
      </c>
      <c r="AB12" s="11">
        <f>AC12+AD12+AE12+AF12+AG12+AH12+AI12</f>
        <v>26</v>
      </c>
      <c r="AC12" s="6">
        <f t="shared" si="9"/>
        <v>12</v>
      </c>
      <c r="AD12" s="6">
        <f t="shared" si="9"/>
        <v>3</v>
      </c>
      <c r="AE12" s="5">
        <f t="shared" si="9"/>
        <v>1</v>
      </c>
      <c r="AF12" s="6">
        <f t="shared" si="9"/>
        <v>2</v>
      </c>
      <c r="AG12" s="6">
        <f t="shared" si="9"/>
        <v>2</v>
      </c>
      <c r="AH12" s="6">
        <f t="shared" si="9"/>
        <v>0</v>
      </c>
      <c r="AI12" s="7">
        <f t="shared" si="9"/>
        <v>6</v>
      </c>
      <c r="AJ12" s="11">
        <f>AK12+AL12+AM12+AN12+AO12+AP12+AQ12</f>
        <v>8</v>
      </c>
      <c r="AK12" s="3">
        <v>0</v>
      </c>
      <c r="AL12" s="3">
        <v>0</v>
      </c>
      <c r="AM12" s="3">
        <v>0</v>
      </c>
      <c r="AN12" s="3">
        <v>1</v>
      </c>
      <c r="AO12" s="3">
        <v>1</v>
      </c>
      <c r="AP12" s="3">
        <v>0</v>
      </c>
      <c r="AQ12" s="3">
        <v>6</v>
      </c>
      <c r="AR12" s="5">
        <f>AS12+AT12+AU12+AV12+AW12+AX12+AY12</f>
        <v>18</v>
      </c>
      <c r="AS12" s="3">
        <v>12</v>
      </c>
      <c r="AT12" s="3">
        <v>3</v>
      </c>
      <c r="AU12" s="3">
        <v>1</v>
      </c>
      <c r="AV12" s="3">
        <v>1</v>
      </c>
      <c r="AW12" s="3">
        <v>1</v>
      </c>
      <c r="AX12" s="3">
        <v>0</v>
      </c>
      <c r="AY12" s="4">
        <v>0</v>
      </c>
      <c r="AZ12" s="11">
        <f>BA12+BB12+BC12+BD12+BE12+BF12+BG12</f>
        <v>26</v>
      </c>
      <c r="BA12" s="3">
        <v>12</v>
      </c>
      <c r="BB12" s="3">
        <v>3</v>
      </c>
      <c r="BC12" s="3">
        <v>1</v>
      </c>
      <c r="BD12" s="3">
        <v>2</v>
      </c>
      <c r="BE12" s="3">
        <v>2</v>
      </c>
      <c r="BF12" s="3">
        <v>0</v>
      </c>
      <c r="BG12" s="4">
        <v>6</v>
      </c>
      <c r="BH12" s="11">
        <f>BI12+BJ12+BK12+BL12+BM12+BN12+BO12</f>
        <v>0</v>
      </c>
      <c r="BI12" s="6">
        <f t="shared" si="10"/>
        <v>0</v>
      </c>
      <c r="BJ12" s="6">
        <f t="shared" si="10"/>
        <v>0</v>
      </c>
      <c r="BK12" s="5">
        <f t="shared" si="10"/>
        <v>0</v>
      </c>
      <c r="BL12" s="6">
        <f t="shared" si="10"/>
        <v>0</v>
      </c>
      <c r="BM12" s="6">
        <f t="shared" si="10"/>
        <v>0</v>
      </c>
      <c r="BN12" s="6">
        <f t="shared" si="10"/>
        <v>0</v>
      </c>
      <c r="BO12" s="7">
        <f t="shared" si="10"/>
        <v>0</v>
      </c>
    </row>
    <row r="13" spans="1:67" ht="12.75">
      <c r="A13" s="8">
        <v>1</v>
      </c>
      <c r="B13" s="36" t="s">
        <v>92</v>
      </c>
      <c r="C13" s="40" t="s">
        <v>106</v>
      </c>
      <c r="D13" s="11">
        <f>E13+F13+G13+H13+I13+J13+K13</f>
        <v>26</v>
      </c>
      <c r="E13" s="10">
        <v>22</v>
      </c>
      <c r="F13" s="60">
        <v>3</v>
      </c>
      <c r="G13" s="60">
        <v>0</v>
      </c>
      <c r="H13" s="60">
        <v>0</v>
      </c>
      <c r="I13" s="60">
        <v>0</v>
      </c>
      <c r="J13" s="61">
        <v>1</v>
      </c>
      <c r="K13" s="62">
        <v>0</v>
      </c>
      <c r="L13" s="11">
        <f>M13+N13+O13+P13+Q13+R13+S13</f>
        <v>293</v>
      </c>
      <c r="M13" s="3">
        <v>67</v>
      </c>
      <c r="N13" s="3">
        <v>11</v>
      </c>
      <c r="O13" s="3">
        <v>1</v>
      </c>
      <c r="P13" s="3">
        <v>8</v>
      </c>
      <c r="Q13" s="3">
        <v>194</v>
      </c>
      <c r="R13" s="3">
        <v>2</v>
      </c>
      <c r="S13" s="4">
        <v>10</v>
      </c>
      <c r="T13" s="11">
        <f>U13+V13+W13+X13+Y13+Z13+AA13</f>
        <v>319</v>
      </c>
      <c r="U13" s="6">
        <f t="shared" si="8"/>
        <v>89</v>
      </c>
      <c r="V13" s="6">
        <f t="shared" si="8"/>
        <v>14</v>
      </c>
      <c r="W13" s="6">
        <f t="shared" si="8"/>
        <v>1</v>
      </c>
      <c r="X13" s="6">
        <f t="shared" si="8"/>
        <v>8</v>
      </c>
      <c r="Y13" s="6">
        <f t="shared" si="8"/>
        <v>194</v>
      </c>
      <c r="Z13" s="6">
        <f t="shared" si="8"/>
        <v>3</v>
      </c>
      <c r="AA13" s="7">
        <f t="shared" si="8"/>
        <v>10</v>
      </c>
      <c r="AB13" s="11">
        <f>AC13+AD13+AE13+AF13+AG13+AH13+AI13</f>
        <v>289</v>
      </c>
      <c r="AC13" s="6">
        <f t="shared" si="9"/>
        <v>65</v>
      </c>
      <c r="AD13" s="6">
        <f t="shared" si="9"/>
        <v>12</v>
      </c>
      <c r="AE13" s="5">
        <f t="shared" si="9"/>
        <v>1</v>
      </c>
      <c r="AF13" s="6">
        <f t="shared" si="9"/>
        <v>7</v>
      </c>
      <c r="AG13" s="6">
        <f t="shared" si="9"/>
        <v>194</v>
      </c>
      <c r="AH13" s="6">
        <f t="shared" si="9"/>
        <v>2</v>
      </c>
      <c r="AI13" s="7">
        <f t="shared" si="9"/>
        <v>8</v>
      </c>
      <c r="AJ13" s="11">
        <f>AK13+AL13+AM13+AN13+AO13+AP13+AQ13</f>
        <v>246</v>
      </c>
      <c r="AK13" s="3">
        <v>39</v>
      </c>
      <c r="AL13" s="3">
        <v>7</v>
      </c>
      <c r="AM13" s="3">
        <v>0</v>
      </c>
      <c r="AN13" s="3">
        <v>7</v>
      </c>
      <c r="AO13" s="3">
        <v>187</v>
      </c>
      <c r="AP13" s="3">
        <v>0</v>
      </c>
      <c r="AQ13" s="3">
        <v>6</v>
      </c>
      <c r="AR13" s="5">
        <f>AS13+AT13+AU13+AV13+AW13+AX13+AY13</f>
        <v>43</v>
      </c>
      <c r="AS13" s="3">
        <v>26</v>
      </c>
      <c r="AT13" s="3">
        <v>5</v>
      </c>
      <c r="AU13" s="3">
        <v>1</v>
      </c>
      <c r="AV13" s="3">
        <v>0</v>
      </c>
      <c r="AW13" s="3">
        <v>7</v>
      </c>
      <c r="AX13" s="3">
        <v>2</v>
      </c>
      <c r="AY13" s="4">
        <v>2</v>
      </c>
      <c r="AZ13" s="11">
        <f>BA13+BB13+BC13+BD13+BE13+BF13+BG13</f>
        <v>277</v>
      </c>
      <c r="BA13" s="3">
        <v>56</v>
      </c>
      <c r="BB13" s="3">
        <v>11</v>
      </c>
      <c r="BC13" s="3">
        <v>0</v>
      </c>
      <c r="BD13" s="3">
        <v>7</v>
      </c>
      <c r="BE13" s="3">
        <v>194</v>
      </c>
      <c r="BF13" s="3">
        <v>1</v>
      </c>
      <c r="BG13" s="4">
        <v>8</v>
      </c>
      <c r="BH13" s="11">
        <f>BI13+BJ13+BK13+BL13+BM13+BN13+BO13</f>
        <v>30</v>
      </c>
      <c r="BI13" s="6">
        <f t="shared" si="10"/>
        <v>24</v>
      </c>
      <c r="BJ13" s="6">
        <f t="shared" si="10"/>
        <v>2</v>
      </c>
      <c r="BK13" s="5">
        <f t="shared" si="10"/>
        <v>0</v>
      </c>
      <c r="BL13" s="6">
        <f t="shared" si="10"/>
        <v>1</v>
      </c>
      <c r="BM13" s="6">
        <f t="shared" si="10"/>
        <v>0</v>
      </c>
      <c r="BN13" s="6">
        <f t="shared" si="10"/>
        <v>1</v>
      </c>
      <c r="BO13" s="7">
        <f t="shared" si="10"/>
        <v>2</v>
      </c>
    </row>
    <row r="15" spans="2:63" ht="12.75">
      <c r="B15" s="2" t="s">
        <v>111</v>
      </c>
      <c r="BA15" s="66" t="s">
        <v>49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51"/>
    </row>
    <row r="17" spans="36:53" ht="16.5">
      <c r="AJ17" s="19" t="s">
        <v>109</v>
      </c>
      <c r="AO17" s="20" t="s">
        <v>94</v>
      </c>
      <c r="AP17" s="21"/>
      <c r="AQ17" s="21"/>
      <c r="AR17" s="22"/>
      <c r="AS17" s="22"/>
      <c r="AT17" s="22"/>
      <c r="AU17" s="22"/>
      <c r="AV17" s="23" t="s">
        <v>95</v>
      </c>
      <c r="AW17" s="24"/>
      <c r="AX17" s="24"/>
      <c r="AY17" s="24"/>
      <c r="AZ17" s="25"/>
      <c r="BA17" s="25"/>
    </row>
    <row r="18" spans="36:53" ht="16.5">
      <c r="AJ18" s="26"/>
      <c r="AO18" s="20"/>
      <c r="AP18" s="21"/>
      <c r="AQ18" s="21"/>
      <c r="AR18" s="22"/>
      <c r="AS18" s="22"/>
      <c r="AT18" s="22"/>
      <c r="AU18" s="22"/>
      <c r="AV18" s="27"/>
      <c r="AW18" s="27"/>
      <c r="AX18" s="50"/>
      <c r="AY18" s="27"/>
      <c r="AZ18" s="25"/>
      <c r="BA18" s="25"/>
    </row>
    <row r="19" spans="36:53" ht="12.75">
      <c r="AJ19" s="28"/>
      <c r="AO19" s="29" t="s">
        <v>96</v>
      </c>
      <c r="AP19" s="28"/>
      <c r="AQ19" s="28"/>
      <c r="AR19" s="28"/>
      <c r="AS19" s="28"/>
      <c r="AT19" s="28"/>
      <c r="AU19" s="28"/>
      <c r="AV19" s="29" t="s">
        <v>97</v>
      </c>
      <c r="AW19" s="28"/>
      <c r="AX19" s="28"/>
      <c r="AY19" s="28"/>
      <c r="AZ19" s="28"/>
      <c r="BA19" s="28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15:BJ1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08" t="s">
        <v>85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57"/>
      <c r="X2" s="57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3:42" ht="22.5" customHeight="1">
      <c r="C3" s="108" t="s">
        <v>114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57"/>
      <c r="X3" s="57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ht="13.5" thickBot="1">
      <c r="F4" s="2"/>
    </row>
    <row r="5" spans="1:42" ht="60.75" customHeight="1">
      <c r="A5" s="64" t="s">
        <v>38</v>
      </c>
      <c r="B5" s="118" t="s">
        <v>0</v>
      </c>
      <c r="C5" s="135" t="s">
        <v>27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 t="s">
        <v>30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8"/>
    </row>
    <row r="6" spans="1:42" ht="12.75">
      <c r="A6" s="65"/>
      <c r="B6" s="121"/>
      <c r="C6" s="136" t="s">
        <v>28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 t="s">
        <v>28</v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34"/>
    </row>
    <row r="7" spans="1:42" s="1" customFormat="1" ht="24" customHeight="1">
      <c r="A7" s="131"/>
      <c r="B7" s="121"/>
      <c r="C7" s="33" t="s">
        <v>29</v>
      </c>
      <c r="D7" s="15">
        <v>1</v>
      </c>
      <c r="E7" s="15">
        <v>2</v>
      </c>
      <c r="F7" s="15" t="s">
        <v>11</v>
      </c>
      <c r="G7" s="15" t="s">
        <v>12</v>
      </c>
      <c r="H7" s="15" t="s">
        <v>13</v>
      </c>
      <c r="I7" s="15" t="s">
        <v>14</v>
      </c>
      <c r="J7" s="15">
        <v>4</v>
      </c>
      <c r="K7" s="15" t="s">
        <v>15</v>
      </c>
      <c r="L7" s="15" t="s">
        <v>16</v>
      </c>
      <c r="M7" s="15" t="s">
        <v>17</v>
      </c>
      <c r="N7" s="15" t="s">
        <v>18</v>
      </c>
      <c r="O7" s="15" t="s">
        <v>19</v>
      </c>
      <c r="P7" s="15" t="s">
        <v>20</v>
      </c>
      <c r="Q7" s="15" t="s">
        <v>21</v>
      </c>
      <c r="R7" s="15" t="s">
        <v>22</v>
      </c>
      <c r="S7" s="15" t="s">
        <v>23</v>
      </c>
      <c r="T7" s="15" t="s">
        <v>24</v>
      </c>
      <c r="U7" s="15" t="s">
        <v>25</v>
      </c>
      <c r="V7" s="15" t="s">
        <v>26</v>
      </c>
      <c r="W7" s="16" t="s">
        <v>29</v>
      </c>
      <c r="X7" s="15">
        <v>1</v>
      </c>
      <c r="Y7" s="15">
        <v>2</v>
      </c>
      <c r="Z7" s="15" t="s">
        <v>11</v>
      </c>
      <c r="AA7" s="15" t="s">
        <v>12</v>
      </c>
      <c r="AB7" s="15" t="s">
        <v>13</v>
      </c>
      <c r="AC7" s="15" t="s">
        <v>14</v>
      </c>
      <c r="AD7" s="15">
        <v>4</v>
      </c>
      <c r="AE7" s="15" t="s">
        <v>15</v>
      </c>
      <c r="AF7" s="15" t="s">
        <v>16</v>
      </c>
      <c r="AG7" s="15" t="s">
        <v>17</v>
      </c>
      <c r="AH7" s="15" t="s">
        <v>18</v>
      </c>
      <c r="AI7" s="15" t="s">
        <v>19</v>
      </c>
      <c r="AJ7" s="15" t="s">
        <v>20</v>
      </c>
      <c r="AK7" s="15" t="s">
        <v>21</v>
      </c>
      <c r="AL7" s="15" t="s">
        <v>22</v>
      </c>
      <c r="AM7" s="15" t="s">
        <v>23</v>
      </c>
      <c r="AN7" s="15" t="s">
        <v>24</v>
      </c>
      <c r="AO7" s="15" t="s">
        <v>25</v>
      </c>
      <c r="AP7" s="17" t="s">
        <v>26</v>
      </c>
    </row>
    <row r="8" spans="1:42" ht="12.75">
      <c r="A8" s="8"/>
      <c r="B8" s="34" t="s">
        <v>36</v>
      </c>
      <c r="C8" s="13">
        <f>D8+E8+F8+G8+H8+I8+J8+K8+L8+M8+N8+O8+P8+Q8+R8+S8+T8+U8+V8</f>
        <v>51</v>
      </c>
      <c r="D8" s="6">
        <f aca="true" t="shared" si="0" ref="D8:V8">SUM(D9:D12)</f>
        <v>24</v>
      </c>
      <c r="E8" s="6">
        <f t="shared" si="0"/>
        <v>4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23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5">
        <f>X8+Y8+Z8+AA8+AB8+AC8+AD8+AE8+AF8+AG8+AH8+AI8+AJ8+AK8+AL8+AM8+AN8+AO8+AP8</f>
        <v>8</v>
      </c>
      <c r="X8" s="6">
        <f aca="true" t="shared" si="1" ref="X8:AP8">SUM(X9:X12)</f>
        <v>5</v>
      </c>
      <c r="Y8" s="6">
        <f t="shared" si="1"/>
        <v>1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2</v>
      </c>
      <c r="AE8" s="6">
        <f t="shared" si="1"/>
        <v>0</v>
      </c>
      <c r="AF8" s="6">
        <f t="shared" si="1"/>
        <v>0</v>
      </c>
      <c r="AG8" s="6">
        <f t="shared" si="1"/>
        <v>0</v>
      </c>
      <c r="AH8" s="6">
        <f t="shared" si="1"/>
        <v>0</v>
      </c>
      <c r="AI8" s="6">
        <f t="shared" si="1"/>
        <v>0</v>
      </c>
      <c r="AJ8" s="6">
        <f t="shared" si="1"/>
        <v>0</v>
      </c>
      <c r="AK8" s="6">
        <f t="shared" si="1"/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7">
        <f t="shared" si="1"/>
        <v>0</v>
      </c>
    </row>
    <row r="9" spans="1:42" ht="12.75">
      <c r="A9" s="8">
        <v>1</v>
      </c>
      <c r="B9" s="36" t="s">
        <v>88</v>
      </c>
      <c r="C9" s="13">
        <f>D9+E9+F9+G9+H9+I9+J9+K9+L9+M9+N9+O9+P9+Q9+R9+S9+T9+U9+V9</f>
        <v>32</v>
      </c>
      <c r="D9" s="3">
        <v>18</v>
      </c>
      <c r="E9" s="3">
        <v>3</v>
      </c>
      <c r="F9" s="3"/>
      <c r="G9" s="3"/>
      <c r="H9" s="3"/>
      <c r="I9" s="3"/>
      <c r="J9" s="3">
        <v>11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>
        <f>X9+Y9+Z9+AA9+AB9+AC9+AD9+AE9+AF9+AG9+AH9+AI9+AJ9+AK9+AL9+AM9+AN9+AO9+AP9</f>
        <v>2</v>
      </c>
      <c r="X9" s="3">
        <v>1</v>
      </c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8">
        <v>2</v>
      </c>
      <c r="B10" s="36" t="s">
        <v>89</v>
      </c>
      <c r="C10" s="13">
        <f>D10+E10+F10+G10+H10+I10+J10+K10+L10+M10+N10+O10+P10+Q10+R10+S10+T10+U10+V10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>
        <f>X10+Y10+Z10+AA10+AB10+AC10+AD10+AE10+AF10+AG10+AH10+AI10+AJ10+AK10+AL10+AM10+AN10+AO10+AP10</f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8">
        <v>3</v>
      </c>
      <c r="B11" s="36" t="s">
        <v>90</v>
      </c>
      <c r="C11" s="13">
        <f>D11+E11+F11+G11+H11+I11+J11+K11+L11+M11+N11+O11+P11+Q11+R11+S11+T11+U11+V11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>
        <f>X11+Y11+Z11+AA11+AB11+AC11+AD11+AE11+AF11+AG11+AH11+AI11+AJ11+AK11+AL11+AM11+AN11+AO11+AP11</f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8">
        <v>4</v>
      </c>
      <c r="B12" s="36" t="s">
        <v>92</v>
      </c>
      <c r="C12" s="13">
        <f>D12+E12+F12+G12+H12+I12+J12+K12+L12+M12+N12+O12+P12+Q12+R12+S12+T12+U12+V12</f>
        <v>19</v>
      </c>
      <c r="D12" s="3">
        <v>6</v>
      </c>
      <c r="E12" s="3">
        <v>1</v>
      </c>
      <c r="F12" s="3"/>
      <c r="G12" s="3"/>
      <c r="H12" s="3"/>
      <c r="I12" s="3"/>
      <c r="J12" s="3">
        <v>12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>
        <f>X12+Y12+Z12+AA12+AB12+AC12+AD12+AE12+AF12+AG12+AH12+AI12+AJ12+AK12+AL12+AM12+AN12+AO12+AP12</f>
        <v>6</v>
      </c>
      <c r="X12" s="3">
        <v>4</v>
      </c>
      <c r="Y12" s="3">
        <v>1</v>
      </c>
      <c r="Z12" s="3"/>
      <c r="AA12" s="3"/>
      <c r="AB12" s="3"/>
      <c r="AC12" s="3"/>
      <c r="AD12" s="3">
        <v>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ht="12.75">
      <c r="A13" s="38"/>
    </row>
    <row r="14" spans="1:42" ht="12.75">
      <c r="A14" s="38"/>
      <c r="AH14" s="66" t="s">
        <v>49</v>
      </c>
      <c r="AI14" s="66"/>
      <c r="AJ14" s="66"/>
      <c r="AK14" s="66"/>
      <c r="AL14" s="66"/>
      <c r="AM14" s="66"/>
      <c r="AN14" s="66"/>
      <c r="AO14" s="66"/>
      <c r="AP14" s="66"/>
    </row>
    <row r="15" spans="23:38" ht="16.5">
      <c r="W15" s="19" t="s">
        <v>109</v>
      </c>
      <c r="Z15" s="20" t="s">
        <v>100</v>
      </c>
      <c r="AA15" s="21"/>
      <c r="AB15" s="21"/>
      <c r="AC15" s="22"/>
      <c r="AD15" s="22"/>
      <c r="AE15" s="22"/>
      <c r="AF15" s="22"/>
      <c r="AG15" s="23" t="s">
        <v>101</v>
      </c>
      <c r="AH15" s="24"/>
      <c r="AI15" s="24"/>
      <c r="AJ15" s="24"/>
      <c r="AK15" s="25"/>
      <c r="AL15" s="25"/>
    </row>
    <row r="16" spans="23:38" ht="16.5">
      <c r="W16" s="26"/>
      <c r="Z16" s="20"/>
      <c r="AA16" s="21"/>
      <c r="AB16" s="21"/>
      <c r="AC16" s="22"/>
      <c r="AD16" s="22"/>
      <c r="AE16" s="22"/>
      <c r="AF16" s="22"/>
      <c r="AG16" s="27"/>
      <c r="AH16" s="27"/>
      <c r="AI16" s="27"/>
      <c r="AJ16" s="27"/>
      <c r="AK16" s="25"/>
      <c r="AL16" s="25"/>
    </row>
    <row r="17" spans="23:38" ht="12.75">
      <c r="W17" s="28"/>
      <c r="Z17" s="29" t="s">
        <v>96</v>
      </c>
      <c r="AA17" s="28"/>
      <c r="AB17" s="28"/>
      <c r="AC17" s="28"/>
      <c r="AD17" s="28"/>
      <c r="AE17" s="28"/>
      <c r="AF17" s="28"/>
      <c r="AG17" s="29" t="s">
        <v>102</v>
      </c>
      <c r="AH17" s="28"/>
      <c r="AI17" s="28"/>
      <c r="AJ17" s="28"/>
      <c r="AK17" s="28"/>
      <c r="AL17" s="28"/>
    </row>
    <row r="18" spans="23:38" ht="12.75">
      <c r="W18" s="28"/>
      <c r="Z18" s="29"/>
      <c r="AA18" s="28"/>
      <c r="AB18" s="28"/>
      <c r="AC18" s="28"/>
      <c r="AD18" s="28"/>
      <c r="AE18" s="28"/>
      <c r="AF18" s="28"/>
      <c r="AG18" s="29"/>
      <c r="AH18" s="28"/>
      <c r="AI18" s="28"/>
      <c r="AJ18" s="28"/>
      <c r="AK18" s="28"/>
      <c r="AL18" s="28"/>
    </row>
    <row r="19" spans="23:38" ht="12.75">
      <c r="W19" s="28"/>
      <c r="Z19" s="29"/>
      <c r="AA19" s="28"/>
      <c r="AB19" s="28"/>
      <c r="AC19" s="28"/>
      <c r="AD19" s="28"/>
      <c r="AE19" s="28"/>
      <c r="AF19" s="28"/>
      <c r="AG19" s="29"/>
      <c r="AH19" s="28"/>
      <c r="AI19" s="28"/>
      <c r="AJ19" s="28"/>
      <c r="AK19" s="28"/>
      <c r="AL19" s="28"/>
    </row>
    <row r="20" spans="23:38" ht="12.75">
      <c r="W20" s="28"/>
      <c r="Z20" s="29"/>
      <c r="AA20" s="28"/>
      <c r="AB20" s="28"/>
      <c r="AC20" s="28"/>
      <c r="AD20" s="28"/>
      <c r="AE20" s="28"/>
      <c r="AF20" s="28"/>
      <c r="AG20" s="29"/>
      <c r="AH20" s="28"/>
      <c r="AI20" s="28"/>
      <c r="AJ20" s="28"/>
      <c r="AK20" s="28"/>
      <c r="AL20" s="28"/>
    </row>
    <row r="21" spans="23:38" ht="12.75">
      <c r="W21" s="28"/>
      <c r="Z21" s="29"/>
      <c r="AA21" s="28"/>
      <c r="AB21" s="28"/>
      <c r="AC21" s="28"/>
      <c r="AD21" s="28"/>
      <c r="AE21" s="28"/>
      <c r="AF21" s="28"/>
      <c r="AG21" s="29"/>
      <c r="AH21" s="28"/>
      <c r="AI21" s="28"/>
      <c r="AJ21" s="28"/>
      <c r="AK21" s="28"/>
      <c r="AL21" s="28"/>
    </row>
    <row r="22" spans="23:38" ht="12.75">
      <c r="W22" s="28"/>
      <c r="Z22" s="29"/>
      <c r="AA22" s="28"/>
      <c r="AB22" s="28"/>
      <c r="AC22" s="28"/>
      <c r="AD22" s="28"/>
      <c r="AE22" s="28"/>
      <c r="AF22" s="28"/>
      <c r="AG22" s="29"/>
      <c r="AH22" s="28"/>
      <c r="AI22" s="28"/>
      <c r="AJ22" s="28"/>
      <c r="AK22" s="28"/>
      <c r="AL22" s="28"/>
    </row>
    <row r="23" spans="23:38" ht="12.75">
      <c r="W23" s="28"/>
      <c r="Z23" s="29"/>
      <c r="AA23" s="28"/>
      <c r="AB23" s="28"/>
      <c r="AC23" s="28"/>
      <c r="AD23" s="28"/>
      <c r="AE23" s="28"/>
      <c r="AF23" s="28"/>
      <c r="AG23" s="29"/>
      <c r="AH23" s="28"/>
      <c r="AI23" s="28"/>
      <c r="AJ23" s="28"/>
      <c r="AK23" s="28"/>
      <c r="AL23" s="28"/>
    </row>
    <row r="24" spans="23:38" ht="12.75">
      <c r="W24" s="28"/>
      <c r="Z24" s="29"/>
      <c r="AA24" s="28"/>
      <c r="AB24" s="28"/>
      <c r="AC24" s="28"/>
      <c r="AD24" s="28"/>
      <c r="AE24" s="28"/>
      <c r="AF24" s="28"/>
      <c r="AG24" s="29"/>
      <c r="AH24" s="28"/>
      <c r="AI24" s="28"/>
      <c r="AJ24" s="28"/>
      <c r="AK24" s="28"/>
      <c r="AL24" s="28"/>
    </row>
    <row r="25" spans="23:38" ht="12.75">
      <c r="W25" s="28"/>
      <c r="Z25" s="29"/>
      <c r="AA25" s="28"/>
      <c r="AB25" s="28"/>
      <c r="AC25" s="28"/>
      <c r="AD25" s="28"/>
      <c r="AE25" s="28"/>
      <c r="AF25" s="28"/>
      <c r="AG25" s="29"/>
      <c r="AH25" s="28"/>
      <c r="AI25" s="28"/>
      <c r="AJ25" s="28"/>
      <c r="AK25" s="28"/>
      <c r="AL25" s="28"/>
    </row>
    <row r="26" spans="23:38" ht="12.75">
      <c r="W26" s="28"/>
      <c r="Z26" s="29"/>
      <c r="AA26" s="28"/>
      <c r="AB26" s="28"/>
      <c r="AC26" s="28"/>
      <c r="AD26" s="28"/>
      <c r="AE26" s="28"/>
      <c r="AF26" s="28"/>
      <c r="AG26" s="29"/>
      <c r="AH26" s="28"/>
      <c r="AI26" s="28"/>
      <c r="AJ26" s="28"/>
      <c r="AK26" s="28"/>
      <c r="AL26" s="28"/>
    </row>
    <row r="30" ht="15.75">
      <c r="B30" s="46" t="s">
        <v>40</v>
      </c>
    </row>
    <row r="31" ht="12.75">
      <c r="B31" s="1" t="s">
        <v>75</v>
      </c>
    </row>
    <row r="32" ht="14.25" customHeight="1">
      <c r="B32" s="1" t="s">
        <v>74</v>
      </c>
    </row>
    <row r="33" ht="12.75">
      <c r="B33" s="41" t="s">
        <v>67</v>
      </c>
    </row>
    <row r="34" ht="41.25" customHeight="1">
      <c r="B34" s="42" t="s">
        <v>66</v>
      </c>
    </row>
    <row r="35" ht="25.5" customHeight="1">
      <c r="B35" s="43" t="s">
        <v>71</v>
      </c>
    </row>
    <row r="36" ht="53.25" customHeight="1">
      <c r="B36" s="44" t="s">
        <v>41</v>
      </c>
    </row>
    <row r="37" ht="51">
      <c r="B37" s="44" t="s">
        <v>42</v>
      </c>
    </row>
    <row r="38" ht="63.75">
      <c r="B38" s="44" t="s">
        <v>43</v>
      </c>
    </row>
    <row r="39" ht="25.5">
      <c r="B39" s="44" t="s">
        <v>44</v>
      </c>
    </row>
    <row r="40" ht="39.75" customHeight="1">
      <c r="B40" s="43" t="s">
        <v>73</v>
      </c>
    </row>
    <row r="41" ht="38.25">
      <c r="B41" s="43" t="s">
        <v>64</v>
      </c>
    </row>
    <row r="42" ht="50.25" customHeight="1">
      <c r="B42" s="44" t="s">
        <v>45</v>
      </c>
    </row>
    <row r="43" ht="51">
      <c r="B43" s="44" t="s">
        <v>42</v>
      </c>
    </row>
    <row r="44" ht="63.75">
      <c r="B44" s="44" t="s">
        <v>43</v>
      </c>
    </row>
    <row r="45" ht="25.5">
      <c r="B45" s="45" t="s">
        <v>46</v>
      </c>
    </row>
    <row r="46" ht="63.75">
      <c r="B46" s="43" t="s">
        <v>65</v>
      </c>
    </row>
    <row r="47" ht="38.25">
      <c r="B47" s="44" t="s">
        <v>45</v>
      </c>
    </row>
    <row r="48" ht="51">
      <c r="B48" s="44" t="s">
        <v>42</v>
      </c>
    </row>
    <row r="49" ht="63.75">
      <c r="B49" s="44" t="s">
        <v>43</v>
      </c>
    </row>
    <row r="50" ht="25.5">
      <c r="B50" s="45" t="s">
        <v>46</v>
      </c>
    </row>
    <row r="51" ht="78.75" customHeight="1">
      <c r="B51" s="43" t="s">
        <v>72</v>
      </c>
    </row>
    <row r="52" ht="38.25">
      <c r="B52" s="44" t="s">
        <v>41</v>
      </c>
    </row>
    <row r="53" ht="51">
      <c r="B53" s="44" t="s">
        <v>42</v>
      </c>
    </row>
    <row r="54" ht="63.75">
      <c r="B54" s="44" t="s">
        <v>43</v>
      </c>
    </row>
    <row r="55" ht="25.5">
      <c r="B55" s="44" t="s">
        <v>44</v>
      </c>
    </row>
  </sheetData>
  <sheetProtection/>
  <mergeCells count="9">
    <mergeCell ref="C2:V2"/>
    <mergeCell ref="C3:V3"/>
    <mergeCell ref="AH14:AP1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Yanka Borisova</cp:lastModifiedBy>
  <cp:lastPrinted>2015-01-21T13:12:24Z</cp:lastPrinted>
  <dcterms:created xsi:type="dcterms:W3CDTF">2008-02-04T14:30:28Z</dcterms:created>
  <dcterms:modified xsi:type="dcterms:W3CDTF">2015-01-21T13:14:16Z</dcterms:modified>
  <cp:category/>
  <cp:version/>
  <cp:contentType/>
  <cp:contentStatus/>
</cp:coreProperties>
</file>